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0" windowWidth="15570" windowHeight="9630"/>
  </bookViews>
  <sheets>
    <sheet name="入力シート（物品役務）" sheetId="4" r:id="rId1"/>
    <sheet name="記入例" sheetId="6" r:id="rId2"/>
    <sheet name="分類表" sheetId="3" r:id="rId3"/>
    <sheet name="リスト" sheetId="2" state="hidden" r:id="rId4"/>
    <sheet name="都道府県" sheetId="1" state="hidden" r:id="rId5"/>
  </sheets>
  <definedNames>
    <definedName name="_xlnm._FilterDatabase" localSheetId="2" hidden="1">分類表!$A$1:$D$141</definedName>
    <definedName name="_xlnm.Print_Area" localSheetId="1">記入例!$A$1:$AS$139</definedName>
    <definedName name="_xlnm.Print_Area" localSheetId="0">'入力シート（物品役務）'!$A$1:$AS$139</definedName>
    <definedName name="_xlnm.Print_Titles" localSheetId="2">分類表!$1:$1</definedName>
    <definedName name="Z_0044DD62_0DE0_5545_8EAB_58D29B74FE1C_.wvu.FilterData" localSheetId="2" hidden="1">分類表!$A$1:$D$141</definedName>
    <definedName name="Z_0044DD62_0DE0_5545_8EAB_58D29B74FE1C_.wvu.PrintTitles" localSheetId="2" hidden="1">分類表!$1:$1</definedName>
    <definedName name="Z_17A821F2_ADD7_6C4F_815F_F2B1005910D6_.wvu.FilterData" localSheetId="2" hidden="1">分類表!$A$1:$D$141</definedName>
    <definedName name="Z_17A821F2_ADD7_6C4F_815F_F2B1005910D6_.wvu.PrintTitles" localSheetId="2" hidden="1">分類表!$1:$1</definedName>
    <definedName name="Z_57E929B6_CACF_D54D_8A7C_B3743A27F533_.wvu.FilterData" localSheetId="2" hidden="1">分類表!$A$1:$D$141</definedName>
    <definedName name="Z_57E929B6_CACF_D54D_8A7C_B3743A27F533_.wvu.PrintTitles" localSheetId="2" hidden="1">分類表!$1:$1</definedName>
    <definedName name="愛知県">都道府県!$W$2:$W$70</definedName>
    <definedName name="愛媛県">都道府県!$AL$2:$AL$21</definedName>
    <definedName name="茨城県">都道府県!$H$2:$H$45</definedName>
    <definedName name="岡山県">都道府県!$AG$2:$AG$31</definedName>
    <definedName name="沖縄県">都道府県!$AU$2:$AU$42</definedName>
    <definedName name="岩手県">都道府県!$C$2:$C$34</definedName>
    <definedName name="岐阜県">都道府県!$U$2:$U$43</definedName>
    <definedName name="宮崎県">都道府県!$AS$2:$AS$27</definedName>
    <definedName name="宮城県">都道府県!$D$2:$D$40</definedName>
    <definedName name="京都府">都道府県!$Z$2:$Z$37</definedName>
    <definedName name="熊本県">都道府県!$AQ$2:$AQ$50</definedName>
    <definedName name="群馬県">都道府県!$J$2:$J$36</definedName>
    <definedName name="広島県">都道府県!$AH$2:$AH$31</definedName>
    <definedName name="香川県">都道府県!$AK$2:$AK$18</definedName>
    <definedName name="高知県">都道府県!$AM$2:$AM$35</definedName>
    <definedName name="佐賀県">都道府県!$AO$2:$AO$21</definedName>
    <definedName name="埼玉県">都道府県!$K$2:$K$73</definedName>
    <definedName name="三重県">都道府県!$X$2:$X$30</definedName>
    <definedName name="山形県">都道府県!$F$2:$F$36</definedName>
    <definedName name="山口県">都道府県!$AI$2:$AI$20</definedName>
    <definedName name="山梨県">都道府県!$S$2:$S$28</definedName>
    <definedName name="滋賀県">都道府県!$Y$2:$Y$20</definedName>
    <definedName name="鹿児島県">都道府県!$AT$2:$AT$44</definedName>
    <definedName name="秋田県">都道府県!$E$2:$E$26</definedName>
    <definedName name="新潟県">都道府県!$O$2:$O$38</definedName>
    <definedName name="神奈川県">都道府県!$N$2:$N$59</definedName>
    <definedName name="青森県">都道府県!$B$2:$B$41</definedName>
    <definedName name="静岡県">都道府県!$V$2:$V$40</definedName>
    <definedName name="石川県">都道府県!$Q$2:$Q$20</definedName>
    <definedName name="千葉県">都道府県!$L$2:$L$60</definedName>
    <definedName name="大阪府">都道府県!$AA$2:$AA$73</definedName>
    <definedName name="大分県">都道府県!$AR$2:$AR$19</definedName>
    <definedName name="長崎県">都道府県!$AP$2:$AP$22</definedName>
    <definedName name="長野県">都道府県!$T$2:$T$78</definedName>
    <definedName name="鳥取県">都道府県!$AE$2:$AE$20</definedName>
    <definedName name="都道府県">都道府県!$A$1:$AU$1</definedName>
    <definedName name="島根県">都道府県!$AF$2:$AF$20</definedName>
    <definedName name="東京都">都道府県!$M$2:$M$63</definedName>
    <definedName name="徳島県">都道府県!$AJ$2:$AJ$25</definedName>
    <definedName name="栃木県">都道府県!$I$2:$I$26</definedName>
    <definedName name="奈良県">都道府県!$AC$2:$AC$40</definedName>
    <definedName name="富山県">都道府県!$P$2:$P$16</definedName>
    <definedName name="福井県">都道府県!$R$2:$R$18</definedName>
    <definedName name="福岡県">都道府県!$AN$2:$AN$73</definedName>
    <definedName name="福島県">都道府県!$G$2:$G$60</definedName>
    <definedName name="兵庫県">都道府県!$AB$2:$AB$50</definedName>
    <definedName name="北海道">都道府県!$A$2:$A$195</definedName>
    <definedName name="和歌山県">都道府県!$AD$2:$AD$31</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41" i="2" l="1"/>
  <c r="H141" i="2"/>
  <c r="N140" i="2"/>
  <c r="H140" i="2"/>
  <c r="N139" i="2"/>
  <c r="H139" i="2"/>
  <c r="N138" i="2"/>
  <c r="H138" i="2"/>
  <c r="N137" i="2"/>
  <c r="H137" i="2"/>
  <c r="N136" i="2"/>
  <c r="H136" i="2"/>
  <c r="N135" i="2"/>
  <c r="H135" i="2"/>
  <c r="N134" i="2"/>
  <c r="H134" i="2"/>
  <c r="N133" i="2"/>
  <c r="H133" i="2"/>
  <c r="N132" i="2"/>
  <c r="H132" i="2"/>
  <c r="N131" i="2"/>
  <c r="H131" i="2"/>
  <c r="N130" i="2"/>
  <c r="H130" i="2"/>
  <c r="N129" i="2"/>
  <c r="H129" i="2"/>
  <c r="N128" i="2"/>
  <c r="H128" i="2"/>
  <c r="N127" i="2"/>
  <c r="H127" i="2"/>
  <c r="N126" i="2"/>
  <c r="H126" i="2"/>
  <c r="N125" i="2"/>
  <c r="H125" i="2"/>
  <c r="N124" i="2"/>
  <c r="H124" i="2"/>
  <c r="N123" i="2"/>
  <c r="H123" i="2"/>
  <c r="N122" i="2"/>
  <c r="H122" i="2"/>
  <c r="N121" i="2"/>
  <c r="H121" i="2"/>
  <c r="N120" i="2"/>
  <c r="H120" i="2"/>
  <c r="N119" i="2"/>
  <c r="H119" i="2"/>
  <c r="N118" i="2"/>
  <c r="H118" i="2"/>
  <c r="N117" i="2"/>
  <c r="H117" i="2"/>
  <c r="N116" i="2"/>
  <c r="H116" i="2"/>
  <c r="N115" i="2"/>
  <c r="H115" i="2"/>
  <c r="N114" i="2"/>
  <c r="H114" i="2"/>
  <c r="N113" i="2"/>
  <c r="H113" i="2"/>
  <c r="N112" i="2"/>
  <c r="H112" i="2"/>
  <c r="N111" i="2"/>
  <c r="H111" i="2"/>
  <c r="N110" i="2"/>
  <c r="H110" i="2"/>
  <c r="N109" i="2"/>
  <c r="H109" i="2"/>
  <c r="N108" i="2"/>
  <c r="H108" i="2"/>
  <c r="N107" i="2"/>
  <c r="H107" i="2"/>
  <c r="N106" i="2"/>
  <c r="H106" i="2"/>
  <c r="N105" i="2"/>
  <c r="H105" i="2"/>
  <c r="N104" i="2"/>
  <c r="H104" i="2"/>
  <c r="N103" i="2"/>
  <c r="H103" i="2"/>
  <c r="N102" i="2"/>
  <c r="H102" i="2"/>
  <c r="N101" i="2"/>
  <c r="H101" i="2"/>
  <c r="N100" i="2"/>
  <c r="H100" i="2"/>
  <c r="N99" i="2"/>
  <c r="H99" i="2"/>
  <c r="N98" i="2"/>
  <c r="H98" i="2"/>
  <c r="N97" i="2"/>
  <c r="H97" i="2"/>
  <c r="N96" i="2"/>
  <c r="H96" i="2"/>
  <c r="N95" i="2"/>
  <c r="H95" i="2"/>
  <c r="N94" i="2"/>
  <c r="H94" i="2"/>
  <c r="N93" i="2"/>
  <c r="H93" i="2"/>
  <c r="N92" i="2"/>
  <c r="H92" i="2"/>
  <c r="N91" i="2"/>
  <c r="H91" i="2"/>
  <c r="N90" i="2"/>
  <c r="H90" i="2"/>
  <c r="N89" i="2"/>
  <c r="H89" i="2"/>
  <c r="N88" i="2"/>
  <c r="H88" i="2"/>
  <c r="N87" i="2"/>
  <c r="H87" i="2"/>
  <c r="N86" i="2"/>
  <c r="H86" i="2"/>
  <c r="N85" i="2"/>
  <c r="H85" i="2"/>
  <c r="N84" i="2"/>
  <c r="H84" i="2"/>
  <c r="N83" i="2"/>
  <c r="H83" i="2"/>
  <c r="N82" i="2"/>
  <c r="H82" i="2"/>
  <c r="N81" i="2"/>
  <c r="H81" i="2"/>
  <c r="N80" i="2"/>
  <c r="H80" i="2"/>
  <c r="N79" i="2"/>
  <c r="H79" i="2"/>
  <c r="N78" i="2"/>
  <c r="H78" i="2"/>
  <c r="N77" i="2"/>
  <c r="H77" i="2"/>
  <c r="N76" i="2"/>
  <c r="H76" i="2"/>
  <c r="N75" i="2"/>
  <c r="H75" i="2"/>
  <c r="N74" i="2"/>
  <c r="H74" i="2"/>
  <c r="N73" i="2"/>
  <c r="H73" i="2"/>
  <c r="N72" i="2"/>
  <c r="H72" i="2"/>
  <c r="N71" i="2"/>
  <c r="H71" i="2"/>
  <c r="N70" i="2"/>
  <c r="H70" i="2"/>
  <c r="N69" i="2"/>
  <c r="H69" i="2"/>
  <c r="N68" i="2"/>
  <c r="H68" i="2"/>
  <c r="N67" i="2"/>
  <c r="H67" i="2"/>
  <c r="N66" i="2"/>
  <c r="H66" i="2"/>
  <c r="N65" i="2"/>
  <c r="H65" i="2"/>
  <c r="N64" i="2"/>
  <c r="H64" i="2"/>
  <c r="N63" i="2"/>
  <c r="H63" i="2"/>
  <c r="N62" i="2"/>
  <c r="H62" i="2"/>
  <c r="N61" i="2"/>
  <c r="H61" i="2"/>
  <c r="N60" i="2"/>
  <c r="H60" i="2"/>
  <c r="N59" i="2"/>
  <c r="H59" i="2"/>
  <c r="N58" i="2"/>
  <c r="H58" i="2"/>
  <c r="N57" i="2"/>
  <c r="H57" i="2"/>
  <c r="N56" i="2"/>
  <c r="H56" i="2"/>
  <c r="N55" i="2"/>
  <c r="H55" i="2"/>
  <c r="N54" i="2"/>
  <c r="H54" i="2"/>
  <c r="N53" i="2"/>
  <c r="H53" i="2"/>
  <c r="N52" i="2"/>
  <c r="H52" i="2"/>
  <c r="N51" i="2"/>
  <c r="H51" i="2"/>
  <c r="N50" i="2"/>
  <c r="H50" i="2"/>
  <c r="N49" i="2"/>
  <c r="H49" i="2"/>
  <c r="N48" i="2"/>
  <c r="H48" i="2"/>
  <c r="N47" i="2"/>
  <c r="H47" i="2"/>
  <c r="N46" i="2"/>
  <c r="H46" i="2"/>
  <c r="N45" i="2"/>
  <c r="H45" i="2"/>
  <c r="N44" i="2"/>
  <c r="H44" i="2"/>
  <c r="N43" i="2"/>
  <c r="H43" i="2"/>
  <c r="N42" i="2"/>
  <c r="H42" i="2"/>
  <c r="N41" i="2"/>
  <c r="H41" i="2"/>
  <c r="N40" i="2"/>
  <c r="H40" i="2"/>
  <c r="N39" i="2"/>
  <c r="H39" i="2"/>
  <c r="N38" i="2"/>
  <c r="H38" i="2"/>
  <c r="N37" i="2"/>
  <c r="H37" i="2"/>
  <c r="N36" i="2"/>
  <c r="H36" i="2"/>
  <c r="N35" i="2"/>
  <c r="H35" i="2"/>
  <c r="N34" i="2"/>
  <c r="H34" i="2"/>
  <c r="N33" i="2"/>
  <c r="H33" i="2"/>
  <c r="N32" i="2"/>
  <c r="H32" i="2"/>
  <c r="N31" i="2"/>
  <c r="H31" i="2"/>
  <c r="N30" i="2"/>
  <c r="H30" i="2"/>
  <c r="N29" i="2"/>
  <c r="H29" i="2"/>
  <c r="N28" i="2"/>
  <c r="H28" i="2"/>
  <c r="N27" i="2"/>
  <c r="H27" i="2"/>
  <c r="N26" i="2"/>
  <c r="H26" i="2"/>
  <c r="N25" i="2"/>
  <c r="H25" i="2"/>
  <c r="N24" i="2"/>
  <c r="H24" i="2"/>
  <c r="N23" i="2"/>
  <c r="H23" i="2"/>
  <c r="N22" i="2"/>
  <c r="H22" i="2"/>
  <c r="N21" i="2"/>
  <c r="H21" i="2"/>
  <c r="N20" i="2"/>
  <c r="H20" i="2"/>
  <c r="N19" i="2"/>
  <c r="H19" i="2"/>
  <c r="N18" i="2"/>
  <c r="H18" i="2"/>
  <c r="N17" i="2"/>
  <c r="H17" i="2"/>
  <c r="N16" i="2"/>
  <c r="H16" i="2"/>
  <c r="N15" i="2"/>
  <c r="H15" i="2"/>
  <c r="N14" i="2"/>
  <c r="H14" i="2"/>
  <c r="N13" i="2"/>
  <c r="H13" i="2"/>
  <c r="N12" i="2"/>
  <c r="H12" i="2"/>
  <c r="N11" i="2"/>
  <c r="H11" i="2"/>
  <c r="N10" i="2"/>
  <c r="H10" i="2"/>
  <c r="N9" i="2"/>
  <c r="H9" i="2"/>
  <c r="N8" i="2"/>
  <c r="H8" i="2"/>
  <c r="N7" i="2"/>
  <c r="H7" i="2"/>
  <c r="N6" i="2"/>
  <c r="H6" i="2"/>
  <c r="N5" i="2"/>
  <c r="H5" i="2"/>
  <c r="N4" i="2"/>
  <c r="H4" i="2"/>
  <c r="N3" i="2"/>
  <c r="H3" i="2"/>
  <c r="AH2" i="2"/>
  <c r="AG2" i="2"/>
  <c r="AF2" i="2"/>
  <c r="AE2" i="2"/>
  <c r="AD2" i="2"/>
  <c r="AC2" i="2"/>
  <c r="AB2" i="2"/>
  <c r="AA2" i="2"/>
  <c r="Z2" i="2"/>
  <c r="Y2" i="2"/>
  <c r="X2" i="2"/>
  <c r="W2" i="2"/>
  <c r="V2" i="2"/>
  <c r="U2" i="2"/>
  <c r="T2" i="2"/>
  <c r="S2" i="2"/>
  <c r="R2" i="2"/>
  <c r="N2" i="2"/>
  <c r="H2" i="2"/>
  <c r="AU131" i="6"/>
  <c r="U131" i="6"/>
  <c r="O131" i="6"/>
  <c r="J131" i="6"/>
  <c r="AU130" i="6"/>
  <c r="U130" i="6"/>
  <c r="O130" i="6"/>
  <c r="J130" i="6"/>
  <c r="AU129" i="6"/>
  <c r="U129" i="6"/>
  <c r="O129" i="6"/>
  <c r="J129" i="6"/>
  <c r="AU128" i="6"/>
  <c r="U128" i="6"/>
  <c r="O128" i="6"/>
  <c r="J128" i="6"/>
  <c r="AU127" i="6"/>
  <c r="U127" i="6"/>
  <c r="O127" i="6"/>
  <c r="J127" i="6"/>
  <c r="AU126" i="6"/>
  <c r="U126" i="6"/>
  <c r="O126" i="6"/>
  <c r="J126" i="6"/>
  <c r="AU125" i="6"/>
  <c r="U125" i="6"/>
  <c r="O125" i="6"/>
  <c r="J125" i="6"/>
  <c r="AU124" i="6"/>
  <c r="U124" i="6"/>
  <c r="O124" i="6"/>
  <c r="J124" i="6"/>
  <c r="AU123" i="6"/>
  <c r="U123" i="6"/>
  <c r="O123" i="6"/>
  <c r="J123" i="6"/>
  <c r="AU122" i="6"/>
  <c r="U122" i="6"/>
  <c r="O122" i="6"/>
  <c r="J122" i="6"/>
  <c r="AU121" i="6"/>
  <c r="U121" i="6"/>
  <c r="O121" i="6"/>
  <c r="J121" i="6"/>
  <c r="AU120" i="6"/>
  <c r="U120" i="6"/>
  <c r="O120" i="6"/>
  <c r="J120" i="6"/>
  <c r="AU119" i="6"/>
  <c r="U119" i="6"/>
  <c r="O119" i="6"/>
  <c r="J119" i="6"/>
  <c r="AU118" i="6"/>
  <c r="U118" i="6"/>
  <c r="O118" i="6"/>
  <c r="J118" i="6"/>
  <c r="AU117" i="6"/>
  <c r="U117" i="6"/>
  <c r="O117" i="6"/>
  <c r="J117" i="6"/>
  <c r="AU116" i="6"/>
  <c r="U116" i="6"/>
  <c r="O116" i="6"/>
  <c r="J116" i="6"/>
  <c r="AU115" i="6"/>
  <c r="U115" i="6"/>
  <c r="O115" i="6"/>
  <c r="J115" i="6"/>
  <c r="AU110" i="6"/>
  <c r="U110" i="6"/>
  <c r="O110" i="6"/>
  <c r="J110" i="6"/>
  <c r="AU109" i="6"/>
  <c r="U109" i="6"/>
  <c r="O109" i="6"/>
  <c r="J109" i="6"/>
  <c r="AU108" i="6"/>
  <c r="U108" i="6"/>
  <c r="O108" i="6"/>
  <c r="J108" i="6"/>
  <c r="AU107" i="6"/>
  <c r="U107" i="6"/>
  <c r="O107" i="6"/>
  <c r="J107" i="6"/>
  <c r="AU106" i="6"/>
  <c r="U106" i="6"/>
  <c r="O106" i="6"/>
  <c r="J106" i="6"/>
  <c r="AU105" i="6"/>
  <c r="U105" i="6"/>
  <c r="O105" i="6"/>
  <c r="J105" i="6"/>
  <c r="AU104" i="6"/>
  <c r="U104" i="6"/>
  <c r="O104" i="6"/>
  <c r="J104" i="6"/>
  <c r="AU103" i="6"/>
  <c r="U103" i="6"/>
  <c r="O103" i="6"/>
  <c r="J103" i="6"/>
  <c r="AU102" i="6"/>
  <c r="U102" i="6"/>
  <c r="O102" i="6"/>
  <c r="J102" i="6"/>
  <c r="AU101" i="6"/>
  <c r="U101" i="6"/>
  <c r="O101" i="6"/>
  <c r="J101" i="6"/>
  <c r="AU100" i="6"/>
  <c r="U100" i="6"/>
  <c r="O100" i="6"/>
  <c r="J100" i="6"/>
  <c r="AU99" i="6"/>
  <c r="U99" i="6"/>
  <c r="O99" i="6"/>
  <c r="J99" i="6"/>
  <c r="AU98" i="6"/>
  <c r="U98" i="6"/>
  <c r="O98" i="6"/>
  <c r="J98" i="6"/>
  <c r="AU97" i="6"/>
  <c r="U97" i="6"/>
  <c r="O97" i="6"/>
  <c r="J97" i="6"/>
  <c r="AU96" i="6"/>
  <c r="U96" i="6"/>
  <c r="O96" i="6"/>
  <c r="J96" i="6"/>
  <c r="AU95" i="6"/>
  <c r="U95" i="6"/>
  <c r="O95" i="6"/>
  <c r="J95" i="6"/>
  <c r="AU94" i="6"/>
  <c r="U94" i="6"/>
  <c r="O94" i="6"/>
  <c r="J94" i="6"/>
  <c r="AU89" i="6"/>
  <c r="U89" i="6"/>
  <c r="O89" i="6"/>
  <c r="J89" i="6"/>
  <c r="AU88" i="6"/>
  <c r="U88" i="6"/>
  <c r="O88" i="6"/>
  <c r="J88" i="6"/>
  <c r="AU87" i="6"/>
  <c r="U87" i="6"/>
  <c r="O87" i="6"/>
  <c r="J87" i="6"/>
  <c r="AU86" i="6"/>
  <c r="U86" i="6"/>
  <c r="O86" i="6"/>
  <c r="J86" i="6"/>
  <c r="AU85" i="6"/>
  <c r="U85" i="6"/>
  <c r="O85" i="6"/>
  <c r="J85" i="6"/>
  <c r="AU84" i="6"/>
  <c r="U84" i="6"/>
  <c r="O84" i="6"/>
  <c r="J84" i="6"/>
  <c r="AU83" i="6"/>
  <c r="U83" i="6"/>
  <c r="O83" i="6"/>
  <c r="J83" i="6"/>
  <c r="AU82" i="6"/>
  <c r="U82" i="6"/>
  <c r="O82" i="6"/>
  <c r="J82" i="6"/>
  <c r="AU81" i="6"/>
  <c r="U81" i="6"/>
  <c r="O81" i="6"/>
  <c r="J81" i="6"/>
  <c r="AU80" i="6"/>
  <c r="U80" i="6"/>
  <c r="O80" i="6"/>
  <c r="J80" i="6"/>
  <c r="AU79" i="6"/>
  <c r="U79" i="6"/>
  <c r="O79" i="6"/>
  <c r="J79" i="6"/>
  <c r="AU78" i="6"/>
  <c r="U78" i="6"/>
  <c r="O78" i="6"/>
  <c r="J78" i="6"/>
  <c r="AU77" i="6"/>
  <c r="U77" i="6"/>
  <c r="O77" i="6"/>
  <c r="J77" i="6"/>
  <c r="AU76" i="6"/>
  <c r="U76" i="6"/>
  <c r="O76" i="6"/>
  <c r="J76" i="6"/>
  <c r="AU75" i="6"/>
  <c r="U75" i="6"/>
  <c r="O75" i="6"/>
  <c r="J75" i="6"/>
  <c r="AU74" i="6"/>
  <c r="U74" i="6"/>
  <c r="O74" i="6"/>
  <c r="J74" i="6"/>
  <c r="AU73" i="6"/>
  <c r="U73" i="6"/>
  <c r="O73" i="6"/>
  <c r="J73" i="6"/>
  <c r="AU68" i="6"/>
  <c r="U68" i="6"/>
  <c r="O68" i="6"/>
  <c r="J68" i="6"/>
  <c r="AU67" i="6"/>
  <c r="U67" i="6"/>
  <c r="O67" i="6"/>
  <c r="J67" i="6"/>
  <c r="AU66" i="6"/>
  <c r="U66" i="6"/>
  <c r="O66" i="6"/>
  <c r="J66" i="6"/>
  <c r="AU65" i="6"/>
  <c r="U65" i="6"/>
  <c r="O65" i="6"/>
  <c r="J65" i="6"/>
  <c r="AU64" i="6"/>
  <c r="U64" i="6"/>
  <c r="O64" i="6"/>
  <c r="J64" i="6"/>
  <c r="AU63" i="6"/>
  <c r="U63" i="6"/>
  <c r="O63" i="6"/>
  <c r="J63" i="6"/>
  <c r="AU62" i="6"/>
  <c r="U62" i="6"/>
  <c r="O62" i="6"/>
  <c r="J62" i="6"/>
  <c r="AU61" i="6"/>
  <c r="U61" i="6"/>
  <c r="O61" i="6"/>
  <c r="J61" i="6"/>
  <c r="AU60" i="6"/>
  <c r="U60" i="6"/>
  <c r="O60" i="6"/>
  <c r="J60" i="6"/>
  <c r="AU59" i="6"/>
  <c r="U59" i="6"/>
  <c r="O59" i="6"/>
  <c r="J59" i="6"/>
  <c r="AU58" i="6"/>
  <c r="U58" i="6"/>
  <c r="O58" i="6"/>
  <c r="J58" i="6"/>
  <c r="AU57" i="6"/>
  <c r="U57" i="6"/>
  <c r="O57" i="6"/>
  <c r="J57" i="6"/>
  <c r="AU56" i="6"/>
  <c r="U56" i="6"/>
  <c r="O56" i="6"/>
  <c r="J56" i="6"/>
  <c r="AU55" i="6"/>
  <c r="U55" i="6"/>
  <c r="O55" i="6"/>
  <c r="J55" i="6"/>
  <c r="AU54" i="6"/>
  <c r="U54" i="6"/>
  <c r="O54" i="6"/>
  <c r="J54" i="6"/>
  <c r="AU53" i="6"/>
  <c r="U53" i="6"/>
  <c r="O53" i="6"/>
  <c r="J53" i="6"/>
  <c r="AU52" i="6"/>
  <c r="U52" i="6"/>
  <c r="O52" i="6"/>
  <c r="J52" i="6"/>
  <c r="AU47" i="6"/>
  <c r="U47" i="6"/>
  <c r="O47" i="6"/>
  <c r="J47" i="6"/>
  <c r="AU46" i="6"/>
  <c r="U46" i="6"/>
  <c r="O46" i="6"/>
  <c r="J46" i="6"/>
  <c r="AU45" i="6"/>
  <c r="U45" i="6"/>
  <c r="O45" i="6"/>
  <c r="J45" i="6"/>
  <c r="AU44" i="6"/>
  <c r="U44" i="6"/>
  <c r="O44" i="6"/>
  <c r="J44" i="6"/>
  <c r="AU43" i="6"/>
  <c r="U43" i="6"/>
  <c r="O43" i="6"/>
  <c r="J43" i="6"/>
  <c r="AU42" i="6"/>
  <c r="U42" i="6"/>
  <c r="O42" i="6"/>
  <c r="J42" i="6"/>
  <c r="AU41" i="6"/>
  <c r="U41" i="6"/>
  <c r="O41" i="6"/>
  <c r="J41" i="6"/>
  <c r="AU40" i="6"/>
  <c r="U40" i="6"/>
  <c r="O40" i="6"/>
  <c r="J40" i="6"/>
  <c r="AU39" i="6"/>
  <c r="U39" i="6"/>
  <c r="O39" i="6"/>
  <c r="J39" i="6"/>
  <c r="AU38" i="6"/>
  <c r="U38" i="6"/>
  <c r="O38" i="6"/>
  <c r="J38" i="6"/>
  <c r="AU37" i="6"/>
  <c r="U37" i="6"/>
  <c r="O37" i="6"/>
  <c r="J37" i="6"/>
  <c r="AU36" i="6"/>
  <c r="U36" i="6"/>
  <c r="O36" i="6"/>
  <c r="J36" i="6"/>
  <c r="AU35" i="6"/>
  <c r="U35" i="6"/>
  <c r="O35" i="6"/>
  <c r="J35" i="6"/>
  <c r="AU34" i="6"/>
  <c r="U34" i="6"/>
  <c r="O34" i="6"/>
  <c r="J34" i="6"/>
  <c r="AU33" i="6"/>
  <c r="U33" i="6"/>
  <c r="O33" i="6"/>
  <c r="J33" i="6"/>
  <c r="AU32" i="6"/>
  <c r="U32" i="6"/>
  <c r="O32" i="6"/>
  <c r="J32" i="6"/>
  <c r="AU31" i="6"/>
  <c r="U31" i="6"/>
  <c r="O31" i="6"/>
  <c r="J31" i="6"/>
  <c r="AU131" i="4"/>
  <c r="U131" i="4"/>
  <c r="O131" i="4"/>
  <c r="J131" i="4"/>
  <c r="AU130" i="4"/>
  <c r="U130" i="4"/>
  <c r="O130" i="4"/>
  <c r="J130" i="4"/>
  <c r="AU129" i="4"/>
  <c r="U129" i="4"/>
  <c r="O129" i="4"/>
  <c r="J129" i="4"/>
  <c r="AU128" i="4"/>
  <c r="U128" i="4"/>
  <c r="O128" i="4"/>
  <c r="J128" i="4"/>
  <c r="AU127" i="4"/>
  <c r="U127" i="4"/>
  <c r="O127" i="4"/>
  <c r="J127" i="4"/>
  <c r="AU126" i="4"/>
  <c r="U126" i="4"/>
  <c r="O126" i="4"/>
  <c r="J126" i="4"/>
  <c r="AU125" i="4"/>
  <c r="U125" i="4"/>
  <c r="O125" i="4"/>
  <c r="J125" i="4"/>
  <c r="AU124" i="4"/>
  <c r="U124" i="4"/>
  <c r="O124" i="4"/>
  <c r="J124" i="4"/>
  <c r="AU123" i="4"/>
  <c r="U123" i="4"/>
  <c r="O123" i="4"/>
  <c r="J123" i="4"/>
  <c r="AU122" i="4"/>
  <c r="U122" i="4"/>
  <c r="O122" i="4"/>
  <c r="J122" i="4"/>
  <c r="AU121" i="4"/>
  <c r="U121" i="4"/>
  <c r="O121" i="4"/>
  <c r="J121" i="4"/>
  <c r="AU120" i="4"/>
  <c r="U120" i="4"/>
  <c r="O120" i="4"/>
  <c r="J120" i="4"/>
  <c r="AU119" i="4"/>
  <c r="U119" i="4"/>
  <c r="O119" i="4"/>
  <c r="J119" i="4"/>
  <c r="AU118" i="4"/>
  <c r="U118" i="4"/>
  <c r="O118" i="4"/>
  <c r="J118" i="4"/>
  <c r="AU117" i="4"/>
  <c r="U117" i="4"/>
  <c r="O117" i="4"/>
  <c r="J117" i="4"/>
  <c r="AU116" i="4"/>
  <c r="U116" i="4"/>
  <c r="O116" i="4"/>
  <c r="J116" i="4"/>
  <c r="AU115" i="4"/>
  <c r="U115" i="4"/>
  <c r="O115" i="4"/>
  <c r="J115" i="4"/>
  <c r="AU110" i="4"/>
  <c r="U110" i="4"/>
  <c r="O110" i="4"/>
  <c r="J110" i="4"/>
  <c r="AU109" i="4"/>
  <c r="U109" i="4"/>
  <c r="O109" i="4"/>
  <c r="J109" i="4"/>
  <c r="AU108" i="4"/>
  <c r="U108" i="4"/>
  <c r="O108" i="4"/>
  <c r="J108" i="4"/>
  <c r="AU107" i="4"/>
  <c r="U107" i="4"/>
  <c r="O107" i="4"/>
  <c r="J107" i="4"/>
  <c r="AU106" i="4"/>
  <c r="U106" i="4"/>
  <c r="O106" i="4"/>
  <c r="J106" i="4"/>
  <c r="AU105" i="4"/>
  <c r="U105" i="4"/>
  <c r="O105" i="4"/>
  <c r="J105" i="4"/>
  <c r="AU104" i="4"/>
  <c r="U104" i="4"/>
  <c r="O104" i="4"/>
  <c r="J104" i="4"/>
  <c r="AU103" i="4"/>
  <c r="U103" i="4"/>
  <c r="O103" i="4"/>
  <c r="J103" i="4"/>
  <c r="AU102" i="4"/>
  <c r="U102" i="4"/>
  <c r="O102" i="4"/>
  <c r="J102" i="4"/>
  <c r="AU101" i="4"/>
  <c r="U101" i="4"/>
  <c r="O101" i="4"/>
  <c r="J101" i="4"/>
  <c r="AU100" i="4"/>
  <c r="U100" i="4"/>
  <c r="O100" i="4"/>
  <c r="J100" i="4"/>
  <c r="AU99" i="4"/>
  <c r="U99" i="4"/>
  <c r="O99" i="4"/>
  <c r="J99" i="4"/>
  <c r="AU98" i="4"/>
  <c r="U98" i="4"/>
  <c r="O98" i="4"/>
  <c r="J98" i="4"/>
  <c r="AU97" i="4"/>
  <c r="U97" i="4"/>
  <c r="O97" i="4"/>
  <c r="J97" i="4"/>
  <c r="AU96" i="4"/>
  <c r="U96" i="4"/>
  <c r="O96" i="4"/>
  <c r="J96" i="4"/>
  <c r="AU95" i="4"/>
  <c r="U95" i="4"/>
  <c r="O95" i="4"/>
  <c r="J95" i="4"/>
  <c r="AU94" i="4"/>
  <c r="U94" i="4"/>
  <c r="O94" i="4"/>
  <c r="J94" i="4"/>
  <c r="AU89" i="4"/>
  <c r="U89" i="4"/>
  <c r="O89" i="4"/>
  <c r="J89" i="4"/>
  <c r="AU88" i="4"/>
  <c r="U88" i="4"/>
  <c r="O88" i="4"/>
  <c r="J88" i="4"/>
  <c r="AU87" i="4"/>
  <c r="U87" i="4"/>
  <c r="O87" i="4"/>
  <c r="J87" i="4"/>
  <c r="AU86" i="4"/>
  <c r="U86" i="4"/>
  <c r="O86" i="4"/>
  <c r="J86" i="4"/>
  <c r="AU85" i="4"/>
  <c r="U85" i="4"/>
  <c r="O85" i="4"/>
  <c r="J85" i="4"/>
  <c r="AU84" i="4"/>
  <c r="U84" i="4"/>
  <c r="O84" i="4"/>
  <c r="J84" i="4"/>
  <c r="AU83" i="4"/>
  <c r="U83" i="4"/>
  <c r="O83" i="4"/>
  <c r="J83" i="4"/>
  <c r="AU82" i="4"/>
  <c r="U82" i="4"/>
  <c r="O82" i="4"/>
  <c r="J82" i="4"/>
  <c r="AU81" i="4"/>
  <c r="U81" i="4"/>
  <c r="O81" i="4"/>
  <c r="J81" i="4"/>
  <c r="AU80" i="4"/>
  <c r="U80" i="4"/>
  <c r="O80" i="4"/>
  <c r="J80" i="4"/>
  <c r="AU79" i="4"/>
  <c r="U79" i="4"/>
  <c r="O79" i="4"/>
  <c r="J79" i="4"/>
  <c r="AU78" i="4"/>
  <c r="U78" i="4"/>
  <c r="O78" i="4"/>
  <c r="J78" i="4"/>
  <c r="AU77" i="4"/>
  <c r="U77" i="4"/>
  <c r="O77" i="4"/>
  <c r="J77" i="4"/>
  <c r="AU76" i="4"/>
  <c r="U76" i="4"/>
  <c r="O76" i="4"/>
  <c r="J76" i="4"/>
  <c r="AU75" i="4"/>
  <c r="U75" i="4"/>
  <c r="O75" i="4"/>
  <c r="J75" i="4"/>
  <c r="AU74" i="4"/>
  <c r="U74" i="4"/>
  <c r="O74" i="4"/>
  <c r="J74" i="4"/>
  <c r="AU73" i="4"/>
  <c r="U73" i="4"/>
  <c r="O73" i="4"/>
  <c r="J73" i="4"/>
  <c r="AU68" i="4"/>
  <c r="U68" i="4"/>
  <c r="O68" i="4"/>
  <c r="J68" i="4"/>
  <c r="AU67" i="4"/>
  <c r="U67" i="4"/>
  <c r="O67" i="4"/>
  <c r="J67" i="4"/>
  <c r="AU66" i="4"/>
  <c r="U66" i="4"/>
  <c r="O66" i="4"/>
  <c r="J66" i="4"/>
  <c r="AU65" i="4"/>
  <c r="U65" i="4"/>
  <c r="O65" i="4"/>
  <c r="J65" i="4"/>
  <c r="AU64" i="4"/>
  <c r="U64" i="4"/>
  <c r="O64" i="4"/>
  <c r="J64" i="4"/>
  <c r="AU63" i="4"/>
  <c r="U63" i="4"/>
  <c r="O63" i="4"/>
  <c r="J63" i="4"/>
  <c r="AU62" i="4"/>
  <c r="U62" i="4"/>
  <c r="O62" i="4"/>
  <c r="J62" i="4"/>
  <c r="AU61" i="4"/>
  <c r="U61" i="4"/>
  <c r="O61" i="4"/>
  <c r="J61" i="4"/>
  <c r="AU60" i="4"/>
  <c r="U60" i="4"/>
  <c r="O60" i="4"/>
  <c r="J60" i="4"/>
  <c r="AU59" i="4"/>
  <c r="U59" i="4"/>
  <c r="O59" i="4"/>
  <c r="J59" i="4"/>
  <c r="AU58" i="4"/>
  <c r="U58" i="4"/>
  <c r="O58" i="4"/>
  <c r="J58" i="4"/>
  <c r="AU57" i="4"/>
  <c r="U57" i="4"/>
  <c r="O57" i="4"/>
  <c r="J57" i="4"/>
  <c r="AU56" i="4"/>
  <c r="U56" i="4"/>
  <c r="O56" i="4"/>
  <c r="J56" i="4"/>
  <c r="AU55" i="4"/>
  <c r="U55" i="4"/>
  <c r="O55" i="4"/>
  <c r="J55" i="4"/>
  <c r="AU54" i="4"/>
  <c r="U54" i="4"/>
  <c r="O54" i="4"/>
  <c r="J54" i="4"/>
  <c r="AU53" i="4"/>
  <c r="U53" i="4"/>
  <c r="O53" i="4"/>
  <c r="J53" i="4"/>
  <c r="AU52" i="4"/>
  <c r="U52" i="4"/>
  <c r="O52" i="4"/>
  <c r="J52" i="4"/>
  <c r="AU47" i="4"/>
  <c r="U47" i="4"/>
  <c r="O47" i="4"/>
  <c r="J47" i="4"/>
  <c r="AU46" i="4"/>
  <c r="U46" i="4"/>
  <c r="O46" i="4"/>
  <c r="J46" i="4"/>
  <c r="AU45" i="4"/>
  <c r="U45" i="4"/>
  <c r="O45" i="4"/>
  <c r="J45" i="4"/>
  <c r="AU44" i="4"/>
  <c r="U44" i="4"/>
  <c r="O44" i="4"/>
  <c r="J44" i="4"/>
  <c r="AU43" i="4"/>
  <c r="U43" i="4"/>
  <c r="O43" i="4"/>
  <c r="J43" i="4"/>
  <c r="AU42" i="4"/>
  <c r="U42" i="4"/>
  <c r="O42" i="4"/>
  <c r="J42" i="4"/>
  <c r="AU41" i="4"/>
  <c r="U41" i="4"/>
  <c r="O41" i="4"/>
  <c r="J41" i="4"/>
  <c r="AU40" i="4"/>
  <c r="U40" i="4"/>
  <c r="O40" i="4"/>
  <c r="J40" i="4"/>
  <c r="AU39" i="4"/>
  <c r="U39" i="4"/>
  <c r="O39" i="4"/>
  <c r="J39" i="4"/>
  <c r="AU38" i="4"/>
  <c r="U38" i="4"/>
  <c r="O38" i="4"/>
  <c r="J38" i="4"/>
  <c r="AU37" i="4"/>
  <c r="U37" i="4"/>
  <c r="O37" i="4"/>
  <c r="J37" i="4"/>
  <c r="AU36" i="4"/>
  <c r="U36" i="4"/>
  <c r="O36" i="4"/>
  <c r="J36" i="4"/>
  <c r="AU35" i="4"/>
  <c r="U35" i="4"/>
  <c r="O35" i="4"/>
  <c r="J35" i="4"/>
  <c r="AU34" i="4"/>
  <c r="U34" i="4"/>
  <c r="O34" i="4"/>
  <c r="J34" i="4"/>
  <c r="AU33" i="4"/>
  <c r="U33" i="4"/>
  <c r="O33" i="4"/>
  <c r="J33" i="4"/>
  <c r="AU32" i="4"/>
  <c r="U32" i="4"/>
  <c r="O32" i="4"/>
  <c r="J32" i="4"/>
  <c r="AU31" i="4"/>
  <c r="U31" i="4"/>
  <c r="O31" i="4"/>
  <c r="J31" i="4"/>
</calcChain>
</file>

<file path=xl/sharedStrings.xml><?xml version="1.0" encoding="utf-8"?>
<sst xmlns="http://schemas.openxmlformats.org/spreadsheetml/2006/main" count="3557" uniqueCount="2419">
  <si>
    <t>(株)葛城市役所</t>
    <rPh sb="0" eb="3">
      <t>かぶしきがいしゃ</t>
    </rPh>
    <rPh sb="3" eb="8">
      <t>かつらぎ</t>
    </rPh>
    <phoneticPr fontId="4" type="Hiragana"/>
  </si>
  <si>
    <t>静岡県</t>
  </si>
  <si>
    <t>文京区</t>
  </si>
  <si>
    <t>芦別市</t>
  </si>
  <si>
    <t>京都市山科区</t>
  </si>
  <si>
    <t>-</t>
  </si>
  <si>
    <t>受付番号</t>
    <rPh sb="0" eb="4">
      <t>うけつけ</t>
    </rPh>
    <phoneticPr fontId="4" type="Hiragana"/>
  </si>
  <si>
    <t>埼玉県</t>
  </si>
  <si>
    <t>①システム開発</t>
    <rPh sb="5" eb="7">
      <t>カイハツ</t>
    </rPh>
    <phoneticPr fontId="15"/>
  </si>
  <si>
    <t>下伊那郡根羽村</t>
  </si>
  <si>
    <t>2164</t>
  </si>
  <si>
    <t>青写真、コピー、マイクロ写真</t>
  </si>
  <si>
    <t>大沼郡三島町</t>
  </si>
  <si>
    <t>委任の有無</t>
    <rPh sb="0" eb="2">
      <t>いにん</t>
    </rPh>
    <rPh sb="3" eb="5">
      <t>うむ</t>
    </rPh>
    <phoneticPr fontId="4" type="Hiragana"/>
  </si>
  <si>
    <t>曽於市</t>
  </si>
  <si>
    <t>３　時計・貴金属</t>
    <rPh sb="2" eb="4">
      <t>トケイ</t>
    </rPh>
    <rPh sb="5" eb="8">
      <t>キキンゾク</t>
    </rPh>
    <phoneticPr fontId="15"/>
  </si>
  <si>
    <t>商号又は名称</t>
  </si>
  <si>
    <t>代表者役職・氏名</t>
    <rPh sb="0" eb="3">
      <t>だいひょうしゃ</t>
    </rPh>
    <rPh sb="3" eb="5">
      <t>やくしょく</t>
    </rPh>
    <rPh sb="6" eb="8">
      <t>しめい</t>
    </rPh>
    <phoneticPr fontId="4" type="Hiragana"/>
  </si>
  <si>
    <t>邑楽郡大泉町</t>
  </si>
  <si>
    <t>栗東市</t>
  </si>
  <si>
    <t>京都市東山区</t>
  </si>
  <si>
    <t>大竹市</t>
  </si>
  <si>
    <t>Ｌ　繊維皮革類</t>
  </si>
  <si>
    <t>瑞浪市</t>
  </si>
  <si>
    <t>フリガナ</t>
  </si>
  <si>
    <t>つがる市</t>
  </si>
  <si>
    <t>FAX番号</t>
    <rPh sb="3" eb="5">
      <t>ばんごう</t>
    </rPh>
    <phoneticPr fontId="4" type="Hiragana"/>
  </si>
  <si>
    <t>委任先郵便番号</t>
    <rPh sb="3" eb="7">
      <t>ユウビンバンゴウ</t>
    </rPh>
    <phoneticPr fontId="15"/>
  </si>
  <si>
    <t>横須賀市</t>
  </si>
  <si>
    <t>富田林市</t>
  </si>
  <si>
    <t>洋品(ネクタイ、ファッション用帽子、靴下等)、服地、幕、テント、シート、毛皮</t>
  </si>
  <si>
    <t>葦北郡芦北町</t>
  </si>
  <si>
    <t>刈田郡蔵王町</t>
  </si>
  <si>
    <t>役職・氏名（委任先代表者）</t>
    <rPh sb="0" eb="2">
      <t>やくしょく</t>
    </rPh>
    <rPh sb="3" eb="5">
      <t>しめい</t>
    </rPh>
    <rPh sb="6" eb="9">
      <t>いにん</t>
    </rPh>
    <rPh sb="9" eb="12">
      <t>だいひょうしゃ</t>
    </rPh>
    <phoneticPr fontId="4" type="Hiragana"/>
  </si>
  <si>
    <t>西白河郡矢吹町</t>
  </si>
  <si>
    <t>伊達郡川俣町</t>
  </si>
  <si>
    <t>給食業務</t>
  </si>
  <si>
    <t>高市郡高取町</t>
  </si>
  <si>
    <t>稲沢市</t>
  </si>
  <si>
    <t>電話番号</t>
    <rPh sb="0" eb="2">
      <t>でんわ</t>
    </rPh>
    <rPh sb="2" eb="4">
      <t>ばんごう</t>
    </rPh>
    <phoneticPr fontId="4" type="Hiragana"/>
  </si>
  <si>
    <t>阿蘇郡西原村</t>
  </si>
  <si>
    <t>地図製作(原図作成、印刷含む。)、航空写真、地図出版物</t>
  </si>
  <si>
    <t>最上郡真室川町</t>
  </si>
  <si>
    <t>脱脂綿、ガーゼ、包帯、紙おむつ</t>
  </si>
  <si>
    <t>福島市</t>
  </si>
  <si>
    <t>教材、理科実験器具、実習器具、保育用教材、視聴覚教育機器、教材用映画フィルム、天体望遠鏡、図書館用品</t>
  </si>
  <si>
    <t>さいたま市緑区</t>
  </si>
  <si>
    <t>名古屋市北区</t>
  </si>
  <si>
    <t>電気</t>
    <rPh sb="0" eb="2">
      <t>デンキ</t>
    </rPh>
    <phoneticPr fontId="15"/>
  </si>
  <si>
    <t>①広告・イベント業務</t>
  </si>
  <si>
    <t>常陸大宮市</t>
  </si>
  <si>
    <t>上野原市</t>
  </si>
  <si>
    <t>兵庫県</t>
  </si>
  <si>
    <t>小平市</t>
  </si>
  <si>
    <t>近江八幡市</t>
  </si>
  <si>
    <t>虻田郡倶知安町</t>
  </si>
  <si>
    <t>⑰その他</t>
    <rPh sb="3" eb="4">
      <t>タ</t>
    </rPh>
    <phoneticPr fontId="15"/>
  </si>
  <si>
    <t>電話交換機、無線機等の保守及び維持管理</t>
  </si>
  <si>
    <t>宮津市</t>
  </si>
  <si>
    <t>東大阪市</t>
  </si>
  <si>
    <t>朝霞市</t>
  </si>
  <si>
    <t>上北郡横浜町</t>
  </si>
  <si>
    <t>映画製作、ビデオ製作、スライド製作、ＤＶＤ製作</t>
  </si>
  <si>
    <t>警察衣料、消防衣料</t>
  </si>
  <si>
    <t>個人</t>
    <rPh sb="0" eb="2">
      <t>こじん</t>
    </rPh>
    <phoneticPr fontId="4" type="Hiragana"/>
  </si>
  <si>
    <t>加茂市</t>
  </si>
  <si>
    <t>警備、受付、宿日直、電話交換、エレベーター運転等</t>
  </si>
  <si>
    <t>区分（法人/個人）</t>
  </si>
  <si>
    <t>酒田市</t>
  </si>
  <si>
    <t>黒川郡大郷町</t>
  </si>
  <si>
    <t>日</t>
    <rPh sb="0" eb="1">
      <t>にち</t>
    </rPh>
    <phoneticPr fontId="4" type="Hiragana"/>
  </si>
  <si>
    <t>食料品、非常食、米、もち、赤飯、コーヒー、紅茶、菓子、健康茶、缶・ペットボトル飲料</t>
  </si>
  <si>
    <t>都道府県</t>
  </si>
  <si>
    <t>富山県</t>
  </si>
  <si>
    <t>伊佐市</t>
  </si>
  <si>
    <t>今立郡池田町</t>
  </si>
  <si>
    <t>本店電話・FAX番号</t>
    <rPh sb="0" eb="2">
      <t>ホンテン</t>
    </rPh>
    <rPh sb="2" eb="4">
      <t>デンワ</t>
    </rPh>
    <rPh sb="8" eb="10">
      <t>バンゴウ</t>
    </rPh>
    <phoneticPr fontId="15"/>
  </si>
  <si>
    <t>高知県</t>
  </si>
  <si>
    <t>市区町村</t>
  </si>
  <si>
    <t>安芸郡府中町</t>
  </si>
  <si>
    <t>夕張郡栗山町</t>
  </si>
  <si>
    <t>氏名</t>
    <rPh sb="0" eb="2">
      <t>しめい</t>
    </rPh>
    <phoneticPr fontId="4" type="Hiragana"/>
  </si>
  <si>
    <t>新潟市東区</t>
  </si>
  <si>
    <t>加茂郡東白川村</t>
  </si>
  <si>
    <t>淡路市</t>
  </si>
  <si>
    <t>久慈郡大子町</t>
  </si>
  <si>
    <t>⑮上下水道施設保守</t>
  </si>
  <si>
    <t>②文具・事務用品</t>
  </si>
  <si>
    <t>本店郵便番号</t>
    <rPh sb="0" eb="2">
      <t>ほんてん</t>
    </rPh>
    <rPh sb="2" eb="6">
      <t>ゆうびんばんごう</t>
    </rPh>
    <phoneticPr fontId="4" type="Hiragana"/>
  </si>
  <si>
    <t>左記以下</t>
    <rPh sb="0" eb="2">
      <t>さき</t>
    </rPh>
    <rPh sb="2" eb="4">
      <t>いか</t>
    </rPh>
    <phoneticPr fontId="4" type="Hiragana"/>
  </si>
  <si>
    <t>③印章</t>
  </si>
  <si>
    <t>大川市</t>
  </si>
  <si>
    <t>大和郡山市</t>
  </si>
  <si>
    <t>Ａ　印刷類</t>
  </si>
  <si>
    <t>郡上市</t>
  </si>
  <si>
    <t>⑨通信設備保守</t>
  </si>
  <si>
    <t>愛知県</t>
  </si>
  <si>
    <t>委任先支店・営業所名</t>
    <rPh sb="0" eb="3">
      <t>いにん</t>
    </rPh>
    <rPh sb="3" eb="5">
      <t>してん</t>
    </rPh>
    <rPh sb="6" eb="9">
      <t>えいぎょうしょ</t>
    </rPh>
    <rPh sb="9" eb="10">
      <t>めい</t>
    </rPh>
    <phoneticPr fontId="4" type="Hiragana"/>
  </si>
  <si>
    <t>半田市</t>
  </si>
  <si>
    <t>松戸市</t>
  </si>
  <si>
    <t>古平郡古平町</t>
  </si>
  <si>
    <t>役職</t>
    <rPh sb="0" eb="2">
      <t>やくしょく</t>
    </rPh>
    <phoneticPr fontId="4" type="Hiragana"/>
  </si>
  <si>
    <t>児湯郡木城町</t>
  </si>
  <si>
    <t>北斗市</t>
  </si>
  <si>
    <t>①室内装飾</t>
  </si>
  <si>
    <t>白糠郡白糠町</t>
  </si>
  <si>
    <t>電話・FAX番号（委任先）</t>
    <rPh sb="0" eb="2">
      <t>デンワ</t>
    </rPh>
    <rPh sb="6" eb="8">
      <t>バンゴウ</t>
    </rPh>
    <rPh sb="9" eb="12">
      <t>イニン</t>
    </rPh>
    <phoneticPr fontId="15"/>
  </si>
  <si>
    <t>河西郡芽室町</t>
  </si>
  <si>
    <t>南蒲原郡田上町</t>
  </si>
  <si>
    <t>月</t>
    <rPh sb="0" eb="1">
      <t>がつ</t>
    </rPh>
    <phoneticPr fontId="4" type="Hiragana"/>
  </si>
  <si>
    <t>４</t>
  </si>
  <si>
    <t>社寺用材料、文化財家屋用材料</t>
  </si>
  <si>
    <t>いなべ市</t>
  </si>
  <si>
    <t>上川郡比布町</t>
  </si>
  <si>
    <t>Ｍ</t>
  </si>
  <si>
    <t>和気郡和気町</t>
  </si>
  <si>
    <t>福岡県</t>
  </si>
  <si>
    <t>図書、雑誌、刊行物</t>
  </si>
  <si>
    <t>尾花沢市</t>
  </si>
  <si>
    <t>旋盤、プレス、ボール盤、溶接機、研削盤、ボイラー、ポンプ、クレーン、産業用ロボット、送風機、冷凍機動力伝導装置、油圧・空圧機、自動車整備用機器</t>
  </si>
  <si>
    <t>犬上郡豊郷町</t>
  </si>
  <si>
    <t>年</t>
    <rPh sb="0" eb="1">
      <t>ねん</t>
    </rPh>
    <phoneticPr fontId="4" type="Hiragana"/>
  </si>
  <si>
    <t>⑬</t>
  </si>
  <si>
    <t>遠田郡涌谷町</t>
  </si>
  <si>
    <t>受付日・受付番号</t>
    <rPh sb="0" eb="3">
      <t>うけつ</t>
    </rPh>
    <rPh sb="4" eb="8">
      <t>うけつけ</t>
    </rPh>
    <phoneticPr fontId="4" type="Hiragana"/>
  </si>
  <si>
    <t>奈良県</t>
  </si>
  <si>
    <t>根室市</t>
  </si>
  <si>
    <t>鹿沼市</t>
  </si>
  <si>
    <t>令和</t>
    <rPh sb="0" eb="2">
      <t>れいわ</t>
    </rPh>
    <phoneticPr fontId="4" type="Hiragana"/>
  </si>
  <si>
    <t>高梁市</t>
  </si>
  <si>
    <t>受付日（市にて記入）</t>
    <rPh sb="0" eb="3">
      <t>うけつ</t>
    </rPh>
    <rPh sb="4" eb="5">
      <t>し</t>
    </rPh>
    <rPh sb="7" eb="9">
      <t>きにゅう</t>
    </rPh>
    <phoneticPr fontId="4" type="Hiragana"/>
  </si>
  <si>
    <t>度会郡大紀町</t>
  </si>
  <si>
    <t>有田郡広川町</t>
  </si>
  <si>
    <t>Ｋ</t>
  </si>
  <si>
    <t>受付番号（市にて記入）</t>
    <rPh sb="0" eb="4">
      <t>うけつけ</t>
    </rPh>
    <rPh sb="5" eb="6">
      <t>し</t>
    </rPh>
    <rPh sb="8" eb="10">
      <t>きにゅう</t>
    </rPh>
    <phoneticPr fontId="4" type="Hiragana"/>
  </si>
  <si>
    <t>大飯郡高浜町</t>
  </si>
  <si>
    <t>法人</t>
    <rPh sb="0" eb="2">
      <t>ほうじん</t>
    </rPh>
    <phoneticPr fontId="4" type="Hiragana"/>
  </si>
  <si>
    <t>※　</t>
  </si>
  <si>
    <t>⑦</t>
  </si>
  <si>
    <t>笛吹市</t>
  </si>
  <si>
    <t>相模原市南区</t>
    <rPh sb="0" eb="4">
      <t>サガミハラシ</t>
    </rPh>
    <rPh sb="4" eb="6">
      <t>ミナミク</t>
    </rPh>
    <phoneticPr fontId="12"/>
  </si>
  <si>
    <t>西白河郡中島村</t>
  </si>
  <si>
    <t>空知郡南幌町</t>
  </si>
  <si>
    <t>環境アセスメント、市場調査、交通量調査、基本構想、都市・地域計画策定、地域防災計画策定、漏水調査</t>
  </si>
  <si>
    <t>羽島郡笠松町</t>
  </si>
  <si>
    <t>不破郡関ケ原町</t>
  </si>
  <si>
    <t>⑮</t>
  </si>
  <si>
    <t>石川県</t>
  </si>
  <si>
    <t>葛城市</t>
    <rPh sb="0" eb="3">
      <t>かつらぎし</t>
    </rPh>
    <phoneticPr fontId="4" type="Hiragana"/>
  </si>
  <si>
    <t>斜里郡斜里町</t>
  </si>
  <si>
    <t>タイプオフセット(ＰＴＯ)印刷</t>
  </si>
  <si>
    <t>徳島県</t>
  </si>
  <si>
    <t>Ｎ　その他</t>
  </si>
  <si>
    <t>諏訪郡下諏訪町</t>
  </si>
  <si>
    <t>１　書籍</t>
  </si>
  <si>
    <t>山越郡長万部町</t>
  </si>
  <si>
    <t>横浜市栄区</t>
  </si>
  <si>
    <t>宍粟市</t>
  </si>
  <si>
    <t>札幌市白石区</t>
  </si>
  <si>
    <t>無</t>
    <rPh sb="0" eb="1">
      <t>む</t>
    </rPh>
    <phoneticPr fontId="4" type="Hiragana"/>
  </si>
  <si>
    <t>南相馬市</t>
  </si>
  <si>
    <t>青色のセル部分に注意事項を基に入力ください。該当なき部分は入力しないでください。</t>
    <rPh sb="0" eb="2">
      <t>あおいろ</t>
    </rPh>
    <rPh sb="5" eb="7">
      <t>ぶ</t>
    </rPh>
    <rPh sb="8" eb="12">
      <t>ちゅういじこう</t>
    </rPh>
    <rPh sb="13" eb="14">
      <t>もと</t>
    </rPh>
    <rPh sb="15" eb="17">
      <t>にゅうりょく</t>
    </rPh>
    <rPh sb="22" eb="24">
      <t>がいとう</t>
    </rPh>
    <rPh sb="26" eb="29">
      <t>ぶぶ</t>
    </rPh>
    <rPh sb="29" eb="31">
      <t>にゅうりょく</t>
    </rPh>
    <phoneticPr fontId="4" type="Hiragana"/>
  </si>
  <si>
    <t>③標本</t>
  </si>
  <si>
    <t>東牟婁郡北山村</t>
  </si>
  <si>
    <t>２　厨房機器</t>
  </si>
  <si>
    <t>本巣郡北方町</t>
  </si>
  <si>
    <t>菊川市</t>
  </si>
  <si>
    <t>熊毛郡南種子町</t>
  </si>
  <si>
    <t>Ｋ　車両船舶類</t>
  </si>
  <si>
    <t>蕨市</t>
  </si>
  <si>
    <t>Ｊ</t>
  </si>
  <si>
    <t>①日用雑貨</t>
  </si>
  <si>
    <t>④医療用フィルム</t>
  </si>
  <si>
    <t>耶麻郡磐梯町</t>
  </si>
  <si>
    <t>樺戸郡月形町</t>
  </si>
  <si>
    <t>有</t>
    <rPh sb="0" eb="1">
      <t>あ</t>
    </rPh>
    <phoneticPr fontId="4" type="Hiragana"/>
  </si>
  <si>
    <t>牛久市</t>
  </si>
  <si>
    <t>本店住所</t>
    <rPh sb="0" eb="2">
      <t>ほんてん</t>
    </rPh>
    <phoneticPr fontId="4" type="Hiragana"/>
  </si>
  <si>
    <t>北見市</t>
  </si>
  <si>
    <t>山武市</t>
  </si>
  <si>
    <t>田川郡福智町</t>
  </si>
  <si>
    <t>委任先住所</t>
  </si>
  <si>
    <t>Ｉ</t>
  </si>
  <si>
    <t>稲敷郡美浦村</t>
  </si>
  <si>
    <t>児玉郡上里町</t>
  </si>
  <si>
    <t>葛城市</t>
  </si>
  <si>
    <t>Ｅ　医療・理化学機器</t>
  </si>
  <si>
    <t>※</t>
  </si>
  <si>
    <t>取手市</t>
  </si>
  <si>
    <t>糸島市</t>
  </si>
  <si>
    <t>①一般・特殊印刷</t>
  </si>
  <si>
    <t>東筑摩郡筑北村</t>
  </si>
  <si>
    <t>カツラギシヤクショ</t>
  </si>
  <si>
    <t>639</t>
  </si>
  <si>
    <t>小笠原村</t>
  </si>
  <si>
    <t>遠野市</t>
  </si>
  <si>
    <t>奈良市</t>
  </si>
  <si>
    <t>勝田郡奈義町</t>
  </si>
  <si>
    <t>③調査分析業務</t>
    <rPh sb="1" eb="7">
      <t>チョウサブンセキギョウム</t>
    </rPh>
    <phoneticPr fontId="15"/>
  </si>
  <si>
    <t>留夜別村</t>
  </si>
  <si>
    <t>2195</t>
  </si>
  <si>
    <t>柿本１６６</t>
    <rPh sb="0" eb="1">
      <t>かき</t>
    </rPh>
    <rPh sb="1" eb="2">
      <t>もと</t>
    </rPh>
    <phoneticPr fontId="4" type="Hiragana"/>
  </si>
  <si>
    <t>虻田郡京極町</t>
  </si>
  <si>
    <t>0745</t>
  </si>
  <si>
    <t>川崎市多摩区</t>
  </si>
  <si>
    <t>⑯</t>
  </si>
  <si>
    <t>厚岸郡浜中町</t>
  </si>
  <si>
    <t>69</t>
  </si>
  <si>
    <t>鹿島郡中能登町</t>
  </si>
  <si>
    <t>下北郡大間町</t>
  </si>
  <si>
    <t>⑪道路・公園清掃</t>
  </si>
  <si>
    <t>１　警察用品</t>
    <rPh sb="2" eb="6">
      <t>ケイサツヨウヒン</t>
    </rPh>
    <phoneticPr fontId="15"/>
  </si>
  <si>
    <t>3001</t>
  </si>
  <si>
    <t>札幌市手稲区</t>
  </si>
  <si>
    <t>７　日用雑貨</t>
    <rPh sb="2" eb="6">
      <t>ニチヨウザッカ</t>
    </rPh>
    <phoneticPr fontId="15"/>
  </si>
  <si>
    <t>駿東郡小山町</t>
  </si>
  <si>
    <t>6456</t>
  </si>
  <si>
    <t>葛城次郎</t>
    <rPh sb="0" eb="2">
      <t>かつらぎ</t>
    </rPh>
    <rPh sb="2" eb="4">
      <t>じろう</t>
    </rPh>
    <phoneticPr fontId="4" type="Hiragana"/>
  </si>
  <si>
    <t>夕張市</t>
  </si>
  <si>
    <t>営業所長</t>
    <rPh sb="0" eb="4">
      <t>えいぎ</t>
    </rPh>
    <phoneticPr fontId="4" type="Hiragana"/>
  </si>
  <si>
    <t>結城郡八千代町</t>
  </si>
  <si>
    <t>代表取締役</t>
    <rPh sb="0" eb="5">
      <t>だいひょうとりしまりやく</t>
    </rPh>
    <phoneticPr fontId="4" type="Hiragana"/>
  </si>
  <si>
    <t>葛城太郎</t>
    <rPh sb="0" eb="2">
      <t>かつらぎ</t>
    </rPh>
    <rPh sb="2" eb="4">
      <t>たろう</t>
    </rPh>
    <phoneticPr fontId="4" type="Hiragana"/>
  </si>
  <si>
    <t>新潟市江南区</t>
  </si>
  <si>
    <t>浦河郡浦河町</t>
  </si>
  <si>
    <t>長尾１－１－１</t>
    <rPh sb="0" eb="2">
      <t>ながお</t>
    </rPh>
    <phoneticPr fontId="4" type="Hiragana"/>
  </si>
  <si>
    <t>守谷市</t>
  </si>
  <si>
    <t>太田市</t>
  </si>
  <si>
    <t>三木市</t>
  </si>
  <si>
    <t>48</t>
  </si>
  <si>
    <t>合志市</t>
  </si>
  <si>
    <t>2811</t>
  </si>
  <si>
    <t>南会津郡南会津町</t>
  </si>
  <si>
    <t>②病院等衣料</t>
    <rPh sb="1" eb="4">
      <t>ビョウイントウ</t>
    </rPh>
    <rPh sb="4" eb="6">
      <t>イリョウ</t>
    </rPh>
    <phoneticPr fontId="15"/>
  </si>
  <si>
    <t>川上郡標茶町</t>
  </si>
  <si>
    <t>猿島郡境町</t>
  </si>
  <si>
    <t>３　映画制作</t>
    <rPh sb="2" eb="6">
      <t>エイガセイサク</t>
    </rPh>
    <phoneticPr fontId="15"/>
  </si>
  <si>
    <t>小牧市</t>
  </si>
  <si>
    <t>南都留郡道志村</t>
  </si>
  <si>
    <t>3200</t>
  </si>
  <si>
    <t>葛城営業所</t>
    <rPh sb="0" eb="2">
      <t>かつらぎ</t>
    </rPh>
    <rPh sb="2" eb="5">
      <t>えいぎょうしょ</t>
    </rPh>
    <phoneticPr fontId="4" type="Hiragana"/>
  </si>
  <si>
    <t>中津川市</t>
  </si>
  <si>
    <t>希望営業種目３</t>
  </si>
  <si>
    <t>ボイラー、煙突等の清掃</t>
  </si>
  <si>
    <t>南陽市</t>
  </si>
  <si>
    <t>５　記章・カップ・記念品</t>
    <rPh sb="2" eb="4">
      <t>キショウ</t>
    </rPh>
    <rPh sb="9" eb="12">
      <t>キネンヒン</t>
    </rPh>
    <phoneticPr fontId="15"/>
  </si>
  <si>
    <t>Ｃ</t>
  </si>
  <si>
    <t>②電算業務委託</t>
    <rPh sb="1" eb="5">
      <t>デンサンギョウム</t>
    </rPh>
    <rPh sb="5" eb="7">
      <t>イタク</t>
    </rPh>
    <phoneticPr fontId="15"/>
  </si>
  <si>
    <t>東茨城郡大洗町</t>
  </si>
  <si>
    <t>④鉄鋼・非鉄製品</t>
  </si>
  <si>
    <t>さいたま市岩槻区</t>
  </si>
  <si>
    <t>瑞穂市</t>
  </si>
  <si>
    <t>岡谷市</t>
  </si>
  <si>
    <t>①医薬品</t>
  </si>
  <si>
    <t>②美術品</t>
  </si>
  <si>
    <t>西置賜郡小国町</t>
  </si>
  <si>
    <t>北広島市</t>
  </si>
  <si>
    <t>①文化財用材</t>
  </si>
  <si>
    <t>東松島市</t>
  </si>
  <si>
    <t>１　建物管理</t>
    <rPh sb="2" eb="6">
      <t>タテモノカンリ</t>
    </rPh>
    <phoneticPr fontId="15"/>
  </si>
  <si>
    <t>香取市</t>
  </si>
  <si>
    <t>八戸市</t>
  </si>
  <si>
    <t>田川郡糸田町</t>
  </si>
  <si>
    <t>舞台設営・設備保守点検、舞台操作・管理</t>
    <rPh sb="0" eb="4">
      <t>ブタイセツエイ</t>
    </rPh>
    <rPh sb="5" eb="7">
      <t>セツビ</t>
    </rPh>
    <rPh sb="7" eb="9">
      <t>ホシュ</t>
    </rPh>
    <rPh sb="9" eb="11">
      <t>テンケン</t>
    </rPh>
    <rPh sb="12" eb="16">
      <t>ブタイソウサ</t>
    </rPh>
    <rPh sb="17" eb="19">
      <t>カンリ</t>
    </rPh>
    <phoneticPr fontId="15"/>
  </si>
  <si>
    <t>１　産業機器</t>
  </si>
  <si>
    <t>Ｏ</t>
  </si>
  <si>
    <t>Ｈ　工事用材料類</t>
  </si>
  <si>
    <t>遠田郡美里町</t>
  </si>
  <si>
    <t>事務机、椅子、金庫、ロッカー、移動棚、電話台、演台、ホワイトボード、パンフレットスタンド、マガジンスタンド、展示用パネル、ベルトインポール、案内板、傘立</t>
  </si>
  <si>
    <t>鹿足郡津和野町</t>
  </si>
  <si>
    <t>鎌ケ谷市</t>
  </si>
  <si>
    <t>北蒲原郡聖籠町</t>
  </si>
  <si>
    <t>システム開発、ソフトウェア開発、情報処理コンサルティング</t>
    <rPh sb="16" eb="20">
      <t>ジョウホウショリ</t>
    </rPh>
    <phoneticPr fontId="15"/>
  </si>
  <si>
    <t>標津郡標津町</t>
  </si>
  <si>
    <t>④潤滑油</t>
    <rPh sb="1" eb="4">
      <t>ジュンカツユ</t>
    </rPh>
    <phoneticPr fontId="15"/>
  </si>
  <si>
    <t>室蘭市</t>
  </si>
  <si>
    <t>③土木建設機器</t>
  </si>
  <si>
    <t>仙台市若林区</t>
  </si>
  <si>
    <t>中央市</t>
  </si>
  <si>
    <t>人材派遣、パソコン講習講師派遣、翻訳、通訳</t>
    <rPh sb="0" eb="4">
      <t>ジンザイハケン</t>
    </rPh>
    <rPh sb="9" eb="11">
      <t>コウシュウ</t>
    </rPh>
    <rPh sb="11" eb="13">
      <t>コウシ</t>
    </rPh>
    <rPh sb="13" eb="15">
      <t>ハケン</t>
    </rPh>
    <rPh sb="16" eb="18">
      <t>ホンヤク</t>
    </rPh>
    <rPh sb="19" eb="21">
      <t>ツウヤク</t>
    </rPh>
    <phoneticPr fontId="15"/>
  </si>
  <si>
    <t>下閉伊郡田野畑村</t>
  </si>
  <si>
    <t>⑤その他繊維製品</t>
    <rPh sb="7" eb="8">
      <t>ヒン</t>
    </rPh>
    <phoneticPr fontId="15"/>
  </si>
  <si>
    <t>小樽市</t>
  </si>
  <si>
    <t>大阪市港区</t>
  </si>
  <si>
    <t>①用紙</t>
  </si>
  <si>
    <t>八幡平市</t>
  </si>
  <si>
    <t>伊勢市</t>
  </si>
  <si>
    <t>三戸郡南部町</t>
  </si>
  <si>
    <t>上水道施設保守管理、下水道施設保守管理、上下水道施設清掃、管内テレビカメラ調査、給水施設保全管理（プール等）</t>
  </si>
  <si>
    <t>スポーツ施設管理、機器保守点検修理、通信サービス、料金収受代行、クレジット決済代行、気象予報サービス、防災情報の提供・配信、インターネットプロバイダー、ＣＣＴＶシステム、一般・高速道路維持管理（料金徴収）、外国語指導・官公庁研修、不動産鑑定</t>
  </si>
  <si>
    <t>鴻巣市</t>
  </si>
  <si>
    <t>中分類</t>
  </si>
  <si>
    <t>新見市</t>
  </si>
  <si>
    <t>東かがわ市</t>
  </si>
  <si>
    <t>②特産品、土産品</t>
    <rPh sb="1" eb="4">
      <t>トクサンヒン</t>
    </rPh>
    <rPh sb="5" eb="8">
      <t>ミヤゲヒン</t>
    </rPh>
    <phoneticPr fontId="15"/>
  </si>
  <si>
    <t>③記念品</t>
    <rPh sb="1" eb="4">
      <t>キネンヒン</t>
    </rPh>
    <phoneticPr fontId="15"/>
  </si>
  <si>
    <t>①給排水設備・じんあい処理機器</t>
  </si>
  <si>
    <t>下北郡風間浦村</t>
  </si>
  <si>
    <t>①自動車</t>
    <rPh sb="1" eb="4">
      <t>ジドウシャ</t>
    </rPh>
    <phoneticPr fontId="15"/>
  </si>
  <si>
    <t>①衛生材料</t>
    <rPh sb="1" eb="5">
      <t>エイセイザイリョウ</t>
    </rPh>
    <phoneticPr fontId="15"/>
  </si>
  <si>
    <t>名古屋市東区</t>
  </si>
  <si>
    <t>三潴郡大木町</t>
  </si>
  <si>
    <t>山本郡三種町</t>
  </si>
  <si>
    <t>福岡市博多区</t>
  </si>
  <si>
    <t>①厨房機器</t>
  </si>
  <si>
    <t>比企郡吉見町</t>
  </si>
  <si>
    <t>Ｂ　オフィス用品</t>
  </si>
  <si>
    <t>希望業種の選択方法について
①大分類　－　中分類　の組み合わせで、希望する業種を５業種まで選択してください。
②中分類に含まれる小分類の業務のうち参加可能なものを全て選択してください。</t>
    <rPh sb="0" eb="4">
      <t>キボウギョウシュ</t>
    </rPh>
    <rPh sb="5" eb="9">
      <t>センタクホウホウ</t>
    </rPh>
    <rPh sb="16" eb="19">
      <t>ダイブンルイ</t>
    </rPh>
    <rPh sb="22" eb="25">
      <t>チュウブンルイ</t>
    </rPh>
    <rPh sb="27" eb="28">
      <t>ク</t>
    </rPh>
    <rPh sb="29" eb="30">
      <t>ア</t>
    </rPh>
    <rPh sb="34" eb="36">
      <t>キボウ</t>
    </rPh>
    <rPh sb="38" eb="40">
      <t>ギョウシュ</t>
    </rPh>
    <rPh sb="42" eb="44">
      <t>ギョウシュ</t>
    </rPh>
    <rPh sb="46" eb="48">
      <t>センタク</t>
    </rPh>
    <rPh sb="58" eb="61">
      <t>チュウブンルイ</t>
    </rPh>
    <rPh sb="62" eb="63">
      <t>フク</t>
    </rPh>
    <rPh sb="66" eb="69">
      <t>ショウブンルイ</t>
    </rPh>
    <rPh sb="70" eb="72">
      <t>ギョウム</t>
    </rPh>
    <rPh sb="75" eb="79">
      <t>サンカカノウ</t>
    </rPh>
    <rPh sb="83" eb="84">
      <t>スベ</t>
    </rPh>
    <rPh sb="85" eb="87">
      <t>センタク</t>
    </rPh>
    <phoneticPr fontId="15"/>
  </si>
  <si>
    <t>旅行業</t>
    <rPh sb="0" eb="3">
      <t>リョコウギョウ</t>
    </rPh>
    <phoneticPr fontId="15"/>
  </si>
  <si>
    <t>新潟市秋葉区</t>
  </si>
  <si>
    <t>１　家具類、公園設備</t>
  </si>
  <si>
    <t>取扱品目のメーカー名、取扱品目をご入力ください。</t>
    <rPh sb="0" eb="2">
      <t>とりあつかい</t>
    </rPh>
    <rPh sb="2" eb="4">
      <t>ひんもく</t>
    </rPh>
    <rPh sb="9" eb="10">
      <t>めい</t>
    </rPh>
    <rPh sb="11" eb="16">
      <t>とりあつか</t>
    </rPh>
    <rPh sb="17" eb="19">
      <t>にゅうりょく</t>
    </rPh>
    <phoneticPr fontId="4" type="Hiragana"/>
  </si>
  <si>
    <t>北葛城郡王寺町</t>
  </si>
  <si>
    <t>１　印刷類</t>
  </si>
  <si>
    <t>一般廃棄物、産業廃棄物、特別管理産業廃棄物の収集運搬・処分</t>
  </si>
  <si>
    <t>日野郡日南町</t>
  </si>
  <si>
    <t>１　オフィス用品</t>
  </si>
  <si>
    <t>東根市</t>
  </si>
  <si>
    <t>２　インテリア</t>
  </si>
  <si>
    <t>上北郡七戸町</t>
  </si>
  <si>
    <t>大阪市旭区</t>
  </si>
  <si>
    <t>南津軽郡大鰐町</t>
  </si>
  <si>
    <t>２　教材用具</t>
  </si>
  <si>
    <t>宮若市</t>
  </si>
  <si>
    <t>石狩郡新篠津村</t>
  </si>
  <si>
    <t>龍ケ崎市</t>
  </si>
  <si>
    <t>３　運動用具・レジャー用品</t>
  </si>
  <si>
    <t>浅口市</t>
  </si>
  <si>
    <t>１　医療機器・器具</t>
  </si>
  <si>
    <t>奥尻郡奥尻町</t>
  </si>
  <si>
    <t>①茶</t>
    <rPh sb="1" eb="2">
      <t>チャ</t>
    </rPh>
    <phoneticPr fontId="15"/>
  </si>
  <si>
    <t>２　理化学・計測機器</t>
  </si>
  <si>
    <t>伊具郡丸森町</t>
  </si>
  <si>
    <t>Ｐ</t>
  </si>
  <si>
    <t>千葉市緑区</t>
  </si>
  <si>
    <t>１　電気設備機器</t>
  </si>
  <si>
    <t>桜川市</t>
  </si>
  <si>
    <t>比企郡ときがわ町</t>
  </si>
  <si>
    <t>恵那市</t>
  </si>
  <si>
    <t>４　諸機器　</t>
  </si>
  <si>
    <t>豊田市</t>
  </si>
  <si>
    <t>１　工事用資材</t>
    <rPh sb="2" eb="5">
      <t>コウジヨウ</t>
    </rPh>
    <rPh sb="5" eb="7">
      <t>シザイ</t>
    </rPh>
    <phoneticPr fontId="15"/>
  </si>
  <si>
    <t>害虫・ねずみ駆除、シロアリ防除、鳥害防除</t>
  </si>
  <si>
    <t>⑫害虫駆除</t>
  </si>
  <si>
    <t>八頭郡若桜町</t>
  </si>
  <si>
    <t>北佐久郡立科町</t>
  </si>
  <si>
    <t>２　文化財用資材</t>
    <rPh sb="2" eb="6">
      <t>ブンカザイヨウ</t>
    </rPh>
    <rPh sb="6" eb="8">
      <t>シザイ</t>
    </rPh>
    <phoneticPr fontId="15"/>
  </si>
  <si>
    <t>西津軽郡深浦町</t>
  </si>
  <si>
    <t>広島市南区</t>
  </si>
  <si>
    <t>稲城市</t>
  </si>
  <si>
    <t>小分類</t>
  </si>
  <si>
    <t>Ｃ　家具類</t>
  </si>
  <si>
    <t>古河市</t>
  </si>
  <si>
    <t>宮崎市</t>
  </si>
  <si>
    <t>１　医薬品</t>
    <rPh sb="2" eb="5">
      <t>イヤクヒン</t>
    </rPh>
    <phoneticPr fontId="15"/>
  </si>
  <si>
    <t>２　化学工業薬品</t>
    <rPh sb="2" eb="6">
      <t>カガクコウギョウ</t>
    </rPh>
    <rPh sb="6" eb="8">
      <t>ヤクヒン</t>
    </rPh>
    <phoneticPr fontId="15"/>
  </si>
  <si>
    <t>東田川郡三川町</t>
  </si>
  <si>
    <t>西牟婁郡すさみ町</t>
  </si>
  <si>
    <t>３　防疫剤</t>
    <rPh sb="2" eb="4">
      <t>ボウエキ</t>
    </rPh>
    <rPh sb="4" eb="5">
      <t>ザイ</t>
    </rPh>
    <phoneticPr fontId="15"/>
  </si>
  <si>
    <t>気仙郡住田町</t>
  </si>
  <si>
    <t>４　衛生材料</t>
    <rPh sb="2" eb="4">
      <t>エイセイ</t>
    </rPh>
    <rPh sb="4" eb="6">
      <t>ザイリョウ</t>
    </rPh>
    <phoneticPr fontId="15"/>
  </si>
  <si>
    <t>１　石油製品</t>
    <rPh sb="2" eb="6">
      <t>セキユセイヒン</t>
    </rPh>
    <phoneticPr fontId="15"/>
  </si>
  <si>
    <t>福岡市城南区</t>
  </si>
  <si>
    <t>上川郡愛別町</t>
  </si>
  <si>
    <t>⑩</t>
  </si>
  <si>
    <t>時計、金、銀、宝石、眼鏡</t>
  </si>
  <si>
    <t>防府市</t>
  </si>
  <si>
    <t>２　電気</t>
    <rPh sb="2" eb="4">
      <t>デンキ</t>
    </rPh>
    <phoneticPr fontId="15"/>
  </si>
  <si>
    <t>雨竜郡妹背牛町</t>
  </si>
  <si>
    <t>邑智郡邑南町</t>
  </si>
  <si>
    <t>東諸県郡綾町</t>
  </si>
  <si>
    <t>小分類</t>
    <rPh sb="0" eb="3">
      <t>しょうぶんるい</t>
    </rPh>
    <phoneticPr fontId="4" type="Hiragana"/>
  </si>
  <si>
    <t>山武郡横芝光町</t>
  </si>
  <si>
    <t>⑩洗濯業務</t>
    <rPh sb="1" eb="3">
      <t>センタク</t>
    </rPh>
    <rPh sb="3" eb="5">
      <t>ギョウム</t>
    </rPh>
    <phoneticPr fontId="15"/>
  </si>
  <si>
    <t>２　電算業務</t>
    <rPh sb="2" eb="6">
      <t>デンサンギョウム</t>
    </rPh>
    <phoneticPr fontId="15"/>
  </si>
  <si>
    <t>３　ガス類その他</t>
    <rPh sb="4" eb="5">
      <t>ルイ</t>
    </rPh>
    <rPh sb="7" eb="8">
      <t>タ</t>
    </rPh>
    <phoneticPr fontId="15"/>
  </si>
  <si>
    <t>１　自動車</t>
    <rPh sb="2" eb="5">
      <t>ジドウシャ</t>
    </rPh>
    <phoneticPr fontId="15"/>
  </si>
  <si>
    <t>児玉郡美里町</t>
  </si>
  <si>
    <t>６</t>
  </si>
  <si>
    <t>川越市</t>
  </si>
  <si>
    <t>紫波郡矢巾町</t>
  </si>
  <si>
    <t>２　二輪車・その他</t>
    <rPh sb="2" eb="5">
      <t>ニリンシャ</t>
    </rPh>
    <rPh sb="8" eb="9">
      <t>タ</t>
    </rPh>
    <phoneticPr fontId="15"/>
  </si>
  <si>
    <t>木製・金属・非金属看板、掲示板、表示板</t>
  </si>
  <si>
    <t>南都留郡鳴沢村</t>
  </si>
  <si>
    <r>
      <t>本エクセルデータを</t>
    </r>
    <r>
      <rPr>
        <b/>
        <sz val="9"/>
        <color rgb="FFFF0000"/>
        <rFont val="UD デジタル 教科書体 N"/>
        <family val="1"/>
        <charset val="128"/>
      </rPr>
      <t>葛城市役所</t>
    </r>
    <r>
      <rPr>
        <b/>
        <sz val="9"/>
        <color theme="1"/>
        <rFont val="UD デジタル 教科書体 N"/>
        <family val="1"/>
        <charset val="128"/>
      </rPr>
      <t>管財課にメールにて提出してください。</t>
    </r>
    <r>
      <rPr>
        <b/>
        <sz val="9"/>
        <color rgb="FFFF0000"/>
        <rFont val="UD デジタル 教科書体 N"/>
        <family val="1"/>
        <charset val="128"/>
      </rPr>
      <t>なお、提出時の宛先、件名、ファイル名は以下のとおりとしてください。</t>
    </r>
    <rPh sb="0" eb="1">
      <t>ほん</t>
    </rPh>
    <rPh sb="9" eb="14">
      <t>かつらぎ</t>
    </rPh>
    <rPh sb="14" eb="17">
      <t>かんざいか</t>
    </rPh>
    <rPh sb="23" eb="25">
      <t>ていしゅつ</t>
    </rPh>
    <rPh sb="35" eb="38">
      <t>ていし</t>
    </rPh>
    <rPh sb="39" eb="41">
      <t>あてさき</t>
    </rPh>
    <rPh sb="42" eb="44">
      <t>けんめい</t>
    </rPh>
    <rPh sb="49" eb="50">
      <t>め</t>
    </rPh>
    <rPh sb="51" eb="53">
      <t>いか</t>
    </rPh>
    <phoneticPr fontId="4" type="Hiragana"/>
  </si>
  <si>
    <t>石狩市</t>
  </si>
  <si>
    <t>３　車両部品</t>
    <rPh sb="2" eb="4">
      <t>シャリョウ</t>
    </rPh>
    <rPh sb="4" eb="6">
      <t>ブヒン</t>
    </rPh>
    <phoneticPr fontId="15"/>
  </si>
  <si>
    <t>１　被覆類</t>
    <rPh sb="2" eb="5">
      <t>ヒフクルイ</t>
    </rPh>
    <phoneticPr fontId="15"/>
  </si>
  <si>
    <t>隠岐郡知夫村</t>
  </si>
  <si>
    <t>伊万里市</t>
  </si>
  <si>
    <t>長岡郡大豊町</t>
  </si>
  <si>
    <t>２　寝具</t>
    <rPh sb="2" eb="4">
      <t>シング</t>
    </rPh>
    <phoneticPr fontId="15"/>
  </si>
  <si>
    <t>３　靴・かばん</t>
    <rPh sb="2" eb="3">
      <t>クツ</t>
    </rPh>
    <phoneticPr fontId="15"/>
  </si>
  <si>
    <t>宇都宮市</t>
  </si>
  <si>
    <t>②通信機器</t>
  </si>
  <si>
    <t>①看板</t>
    <rPh sb="1" eb="3">
      <t>カンバン</t>
    </rPh>
    <phoneticPr fontId="15"/>
  </si>
  <si>
    <t>２　消防保安用品</t>
    <rPh sb="2" eb="4">
      <t>ショウボウ</t>
    </rPh>
    <rPh sb="4" eb="6">
      <t>ホアン</t>
    </rPh>
    <rPh sb="6" eb="8">
      <t>ヨウヒン</t>
    </rPh>
    <phoneticPr fontId="15"/>
  </si>
  <si>
    <t>１　百貨</t>
    <rPh sb="2" eb="4">
      <t>ヒャッカ</t>
    </rPh>
    <phoneticPr fontId="15"/>
  </si>
  <si>
    <t>医事業務、病院事務(夜間受付、案内等)</t>
  </si>
  <si>
    <t>長井市</t>
  </si>
  <si>
    <t>自動車整備、車両整備</t>
    <rPh sb="0" eb="5">
      <t>ジドウシャセイビ</t>
    </rPh>
    <rPh sb="6" eb="8">
      <t>シャリョウ</t>
    </rPh>
    <rPh sb="8" eb="10">
      <t>セイビ</t>
    </rPh>
    <phoneticPr fontId="15"/>
  </si>
  <si>
    <t>２　カメラ・写真用品</t>
    <rPh sb="6" eb="10">
      <t>シャシンヨウヒン</t>
    </rPh>
    <phoneticPr fontId="15"/>
  </si>
  <si>
    <t>中川郡美深町</t>
  </si>
  <si>
    <t>札幌市清田区</t>
  </si>
  <si>
    <t>和泉市</t>
  </si>
  <si>
    <t>４　食料品</t>
    <rPh sb="2" eb="5">
      <t>ショクリョウヒン</t>
    </rPh>
    <phoneticPr fontId="15"/>
  </si>
  <si>
    <t>島尻郡伊平屋村</t>
  </si>
  <si>
    <t>６　看板・旗</t>
    <rPh sb="2" eb="4">
      <t>カンバン</t>
    </rPh>
    <rPh sb="5" eb="6">
      <t>ハタ</t>
    </rPh>
    <phoneticPr fontId="15"/>
  </si>
  <si>
    <t>愛甲郡清川村</t>
  </si>
  <si>
    <t>南アルプス市</t>
  </si>
  <si>
    <t>８　造園資材</t>
    <rPh sb="2" eb="4">
      <t>ゾウエン</t>
    </rPh>
    <rPh sb="4" eb="6">
      <t>シザイ</t>
    </rPh>
    <phoneticPr fontId="15"/>
  </si>
  <si>
    <t>杵築市</t>
  </si>
  <si>
    <t>取扱品目・業務内容</t>
    <rPh sb="0" eb="4">
      <t>とりあつ</t>
    </rPh>
    <rPh sb="5" eb="9">
      <t>ぎょう</t>
    </rPh>
    <phoneticPr fontId="4" type="Hiragana"/>
  </si>
  <si>
    <t>９　その他用品</t>
    <rPh sb="4" eb="5">
      <t>タ</t>
    </rPh>
    <rPh sb="5" eb="7">
      <t>ヨウヒン</t>
    </rPh>
    <phoneticPr fontId="15"/>
  </si>
  <si>
    <t>上尾市</t>
  </si>
  <si>
    <t>山鹿市</t>
  </si>
  <si>
    <t>岩見沢市</t>
  </si>
  <si>
    <t>⑤建材類</t>
  </si>
  <si>
    <t>伊勢崎市</t>
  </si>
  <si>
    <t>南秋田郡大潟村</t>
  </si>
  <si>
    <t>相楽郡笠置町</t>
  </si>
  <si>
    <t>留別村</t>
  </si>
  <si>
    <t>虻田郡喜茂別町</t>
  </si>
  <si>
    <t>西東京市</t>
  </si>
  <si>
    <t>白石市</t>
  </si>
  <si>
    <t>榛原郡川根本町</t>
  </si>
  <si>
    <t>１　賃貸業務</t>
    <rPh sb="2" eb="4">
      <t>チンタイ</t>
    </rPh>
    <rPh sb="4" eb="6">
      <t>ギョウム</t>
    </rPh>
    <phoneticPr fontId="15"/>
  </si>
  <si>
    <t>吉野郡吉野町</t>
  </si>
  <si>
    <t>米原市</t>
  </si>
  <si>
    <t>１　不用品買受</t>
    <rPh sb="2" eb="5">
      <t>フヨウヒン</t>
    </rPh>
    <rPh sb="5" eb="7">
      <t>カイウケ</t>
    </rPh>
    <phoneticPr fontId="15"/>
  </si>
  <si>
    <t>フォーム印刷、ビジネスフォーム、記録紙、封入封緘、磁気フォーム、ＮＩＰ用紙、応用用紙</t>
  </si>
  <si>
    <t>鈴鹿市</t>
  </si>
  <si>
    <t>前橋市</t>
  </si>
  <si>
    <t>４　検査・分析・調査業務</t>
    <rPh sb="2" eb="4">
      <t>ケンサ</t>
    </rPh>
    <rPh sb="5" eb="7">
      <t>ブンセキ</t>
    </rPh>
    <rPh sb="8" eb="12">
      <t>チョウサギョウム</t>
    </rPh>
    <phoneticPr fontId="15"/>
  </si>
  <si>
    <t>栃木県</t>
  </si>
  <si>
    <t>５　広告・イベント業務</t>
  </si>
  <si>
    <t>生体検査機器、検体検査機器、治療用機器、放射線関連機器、手術関係機器、調剤器具</t>
  </si>
  <si>
    <t>農機具(耕うん機、トラクター等)、畜産用機器、林業用機器、製茶機、噴霧器、芝刈機</t>
  </si>
  <si>
    <t>藤津郡太良町</t>
  </si>
  <si>
    <t>６　医療業務</t>
    <rPh sb="2" eb="4">
      <t>イリョウ</t>
    </rPh>
    <rPh sb="4" eb="6">
      <t>ギョウム</t>
    </rPh>
    <phoneticPr fontId="15"/>
  </si>
  <si>
    <t>７　給食業務</t>
    <rPh sb="2" eb="6">
      <t>キュウショクギョウム</t>
    </rPh>
    <phoneticPr fontId="15"/>
  </si>
  <si>
    <t>坂東市</t>
  </si>
  <si>
    <t>Ｂ</t>
  </si>
  <si>
    <t>測量機器</t>
  </si>
  <si>
    <t>福井市</t>
  </si>
  <si>
    <t>仲多度郡まんのう町</t>
  </si>
  <si>
    <t>多摩市</t>
  </si>
  <si>
    <t>大阪市住吉区</t>
  </si>
  <si>
    <t>杵島郡江北町</t>
  </si>
  <si>
    <t>②ＬPガス、天然ガス</t>
    <rPh sb="6" eb="8">
      <t>テンネン</t>
    </rPh>
    <phoneticPr fontId="15"/>
  </si>
  <si>
    <t>活版(凸版)印刷、オフセット印刷、スクリーン印刷、コロタイプ印刷、製袋印刷、シール印刷、カーボン印刷、磁気印刷、けい引印刷、ナンバーリング印刷、立体印刷、用紙外印刷、シルク・スクリーン印刷、デジタルオフセット</t>
  </si>
  <si>
    <t>男鹿市</t>
  </si>
  <si>
    <t>北諸県郡三股町</t>
  </si>
  <si>
    <t>爾志郡乙部町</t>
  </si>
  <si>
    <t>神戸市垂水区</t>
  </si>
  <si>
    <t>８　諸サービス</t>
    <rPh sb="2" eb="3">
      <t>ショ</t>
    </rPh>
    <phoneticPr fontId="15"/>
  </si>
  <si>
    <t>大分類</t>
  </si>
  <si>
    <t>日光市</t>
  </si>
  <si>
    <t>Ｄ　図書・教材類</t>
  </si>
  <si>
    <t>東彼杵郡波佐見町</t>
  </si>
  <si>
    <t>⑥光ファイリングシステム</t>
  </si>
  <si>
    <t>南丹市</t>
  </si>
  <si>
    <t>Ｆ　産業機器類</t>
  </si>
  <si>
    <t>南巨摩郡早川町</t>
  </si>
  <si>
    <t>②農林畜産機器</t>
  </si>
  <si>
    <t>Ｇ　その他機器類</t>
  </si>
  <si>
    <t>東海市</t>
  </si>
  <si>
    <t>①床清掃</t>
  </si>
  <si>
    <t>①医療機器・器具</t>
  </si>
  <si>
    <t>Ｉ　薬品類</t>
  </si>
  <si>
    <t>Ｊ　燃料類</t>
  </si>
  <si>
    <t>三島市</t>
  </si>
  <si>
    <t>山辺郡山添村</t>
  </si>
  <si>
    <t>群馬県</t>
  </si>
  <si>
    <t>②測量機器</t>
  </si>
  <si>
    <t>Ｍ　警察・消防用品</t>
  </si>
  <si>
    <t>Ｏ　賃貸業務</t>
  </si>
  <si>
    <t>Ｐ　不用品買受</t>
  </si>
  <si>
    <t>下伊那郡阿智村</t>
  </si>
  <si>
    <t>岡山市南区</t>
  </si>
  <si>
    <t>空知郡上富良野町</t>
  </si>
  <si>
    <t>Ｑ　役務の提供</t>
  </si>
  <si>
    <t>③灯油</t>
    <rPh sb="1" eb="3">
      <t>トウユ</t>
    </rPh>
    <phoneticPr fontId="15"/>
  </si>
  <si>
    <t>希望する営業種目（５）</t>
  </si>
  <si>
    <t>遊具、ベンチ</t>
  </si>
  <si>
    <t>河西郡更別村</t>
  </si>
  <si>
    <t>志木市</t>
  </si>
  <si>
    <t>横浜市旭区</t>
  </si>
  <si>
    <t>除草剤、農薬、殺虫剤、殺そ剤</t>
  </si>
  <si>
    <t>富岡市</t>
  </si>
  <si>
    <t>⑪舞台設営</t>
    <rPh sb="1" eb="3">
      <t>ブタイ</t>
    </rPh>
    <rPh sb="3" eb="5">
      <t>セツエイ</t>
    </rPh>
    <phoneticPr fontId="15"/>
  </si>
  <si>
    <t>沙流郡日高町</t>
  </si>
  <si>
    <t>⑦エレベーター等保守</t>
  </si>
  <si>
    <t>ブルドーザ、パワーショベル、杭打機、削岩機、ロードローラー、クレーン、ミキサー、ショベルローダー</t>
  </si>
  <si>
    <t>東村山市</t>
  </si>
  <si>
    <t>雨竜郡秩父別町</t>
  </si>
  <si>
    <t>明石市</t>
  </si>
  <si>
    <t>大分類</t>
    <rPh sb="0" eb="3">
      <t>だいぶんるい</t>
    </rPh>
    <phoneticPr fontId="4" type="Hiragana"/>
  </si>
  <si>
    <t>石川郡平田村</t>
  </si>
  <si>
    <t>中分類</t>
    <rPh sb="0" eb="3">
      <t>ちゅうぶんるい</t>
    </rPh>
    <phoneticPr fontId="4" type="Hiragana"/>
  </si>
  <si>
    <t>①家具</t>
  </si>
  <si>
    <t>④事務機器</t>
  </si>
  <si>
    <t>⑤ボイラー清掃</t>
  </si>
  <si>
    <t>広島市東区</t>
  </si>
  <si>
    <t>⑭その他サービス</t>
    <rPh sb="3" eb="4">
      <t>タ</t>
    </rPh>
    <phoneticPr fontId="15"/>
  </si>
  <si>
    <t>耶麻郡西会津町</t>
  </si>
  <si>
    <t>③公園設備</t>
  </si>
  <si>
    <t>②文化財用瓦</t>
  </si>
  <si>
    <t>常陸太田市</t>
  </si>
  <si>
    <t>佐用郡佐用町</t>
  </si>
  <si>
    <t>あま市</t>
  </si>
  <si>
    <t>臨床検査、健康診断</t>
  </si>
  <si>
    <t>児湯郡新富町</t>
  </si>
  <si>
    <t>木印、ゴム印、日付印</t>
  </si>
  <si>
    <t>深川市</t>
  </si>
  <si>
    <t>①医療業務</t>
    <rPh sb="1" eb="5">
      <t>イリョウギョウム</t>
    </rPh>
    <phoneticPr fontId="15"/>
  </si>
  <si>
    <t>三戸郡三戸町</t>
  </si>
  <si>
    <t>⑧ソフトウェア</t>
  </si>
  <si>
    <t>④地図・航空写真</t>
  </si>
  <si>
    <t>④</t>
  </si>
  <si>
    <t>①</t>
  </si>
  <si>
    <t>中川郡中川町</t>
  </si>
  <si>
    <t>電算業務委託、封入封緘、発送代行</t>
    <rPh sb="0" eb="4">
      <t>デンサンギョウム</t>
    </rPh>
    <rPh sb="4" eb="6">
      <t>イタク</t>
    </rPh>
    <rPh sb="7" eb="11">
      <t>フウニュウフウカン</t>
    </rPh>
    <rPh sb="12" eb="16">
      <t>ハッソウダイコウ</t>
    </rPh>
    <phoneticPr fontId="15"/>
  </si>
  <si>
    <t>②</t>
  </si>
  <si>
    <t>③</t>
  </si>
  <si>
    <t>山形県</t>
  </si>
  <si>
    <t>上北郡六戸町</t>
  </si>
  <si>
    <t>河東郡上士幌町</t>
  </si>
  <si>
    <t>⑤</t>
  </si>
  <si>
    <t>三戸郡階上町</t>
  </si>
  <si>
    <t>⑥</t>
  </si>
  <si>
    <t>長岡京市</t>
  </si>
  <si>
    <t>足寄郡陸別町</t>
  </si>
  <si>
    <t>大東市</t>
  </si>
  <si>
    <t>青森市</t>
  </si>
  <si>
    <t>⑧</t>
  </si>
  <si>
    <t>板野郡藍住町</t>
  </si>
  <si>
    <t>那須郡那須町</t>
  </si>
  <si>
    <t>海老名市</t>
  </si>
  <si>
    <t>河東郡士幌町</t>
  </si>
  <si>
    <t>コークス、木炭</t>
    <rPh sb="5" eb="7">
      <t>モクタン</t>
    </rPh>
    <phoneticPr fontId="15"/>
  </si>
  <si>
    <t>砺波市</t>
  </si>
  <si>
    <t>那須郡那珂川町</t>
  </si>
  <si>
    <t>⑨</t>
  </si>
  <si>
    <t>東津軽郡平内町</t>
  </si>
  <si>
    <t>いわき市</t>
  </si>
  <si>
    <t>⑪</t>
  </si>
  <si>
    <t>安芸郡海田町</t>
  </si>
  <si>
    <t>佐久市</t>
  </si>
  <si>
    <t>名寄市</t>
  </si>
  <si>
    <t>食品検査、大気・水質調査、作業環境測定、計量、ダイオキシン類濃度測定、建物飲料水水質調査、アスベスト分析、シックハウス・シックスクール測定</t>
  </si>
  <si>
    <t>印西市</t>
  </si>
  <si>
    <t>諏訪郡富士見町</t>
  </si>
  <si>
    <t>⑫</t>
  </si>
  <si>
    <t>山梨県</t>
  </si>
  <si>
    <t>国立市</t>
  </si>
  <si>
    <t>⑭</t>
  </si>
  <si>
    <t>米沢市</t>
  </si>
  <si>
    <t>東茨城郡城里町</t>
  </si>
  <si>
    <t>新座市</t>
  </si>
  <si>
    <t>大里郡寄居町</t>
  </si>
  <si>
    <t>砕石、砂利、玉石、栗石</t>
  </si>
  <si>
    <t>魚沼市</t>
  </si>
  <si>
    <t>亘理郡亘理町</t>
  </si>
  <si>
    <t>⑰</t>
  </si>
  <si>
    <t>堺市北区</t>
  </si>
  <si>
    <t>田村郡三春町</t>
  </si>
  <si>
    <t>成田市</t>
  </si>
  <si>
    <t>②軽印刷</t>
  </si>
  <si>
    <t>泉南郡岬町</t>
  </si>
  <si>
    <t>③フォーム印刷</t>
  </si>
  <si>
    <t>③ネオンサイン</t>
  </si>
  <si>
    <t>速見郡日出町</t>
  </si>
  <si>
    <t>にかほ市</t>
  </si>
  <si>
    <t>⑤複写</t>
  </si>
  <si>
    <t>⑥製本・点字図書</t>
  </si>
  <si>
    <t>京都市下京区</t>
  </si>
  <si>
    <t>仙北郡美郷町</t>
  </si>
  <si>
    <t>②別注家具</t>
  </si>
  <si>
    <t>⑤コンピュータ、周辺機器</t>
  </si>
  <si>
    <t>⑦コンピュータ用品</t>
  </si>
  <si>
    <t>吾妻郡高山村</t>
  </si>
  <si>
    <t>⑩警備・受付・電話交換等</t>
  </si>
  <si>
    <t>①ユニフォーム</t>
  </si>
  <si>
    <t>飯石郡飯南町</t>
  </si>
  <si>
    <t>和洋紙、感光紙、加工紙、封筒、再生紙、PPC用紙ファクシミリ紙</t>
  </si>
  <si>
    <t>品川区</t>
  </si>
  <si>
    <t>島原市</t>
  </si>
  <si>
    <t>灯油</t>
    <rPh sb="0" eb="2">
      <t>トウユ</t>
    </rPh>
    <phoneticPr fontId="15"/>
  </si>
  <si>
    <t>上浮穴郡久万高原町</t>
  </si>
  <si>
    <t>⑨トナー</t>
  </si>
  <si>
    <t>岩手県</t>
  </si>
  <si>
    <t>⑫速記</t>
    <rPh sb="1" eb="3">
      <t>ソッキ</t>
    </rPh>
    <phoneticPr fontId="15"/>
  </si>
  <si>
    <t>事務服、作業服、防寒衣、作業帽、安全服、軍手</t>
  </si>
  <si>
    <t>堺市美原区</t>
  </si>
  <si>
    <t>日高郡美浜町</t>
  </si>
  <si>
    <t>④安全用具</t>
    <rPh sb="1" eb="3">
      <t>アンゼン</t>
    </rPh>
    <rPh sb="3" eb="5">
      <t>ヨウグ</t>
    </rPh>
    <phoneticPr fontId="15"/>
  </si>
  <si>
    <t>⑩事務用調度品</t>
  </si>
  <si>
    <t>佐賀市</t>
  </si>
  <si>
    <t>石川郡古殿町</t>
  </si>
  <si>
    <t>①書籍</t>
  </si>
  <si>
    <t>２</t>
  </si>
  <si>
    <t>①時計・貴金属</t>
  </si>
  <si>
    <t>高砂市</t>
  </si>
  <si>
    <t>萩市</t>
  </si>
  <si>
    <t>空知郡奈井江町</t>
  </si>
  <si>
    <t>①教材用具</t>
  </si>
  <si>
    <t>土佐郡土佐町</t>
  </si>
  <si>
    <t>増毛郡増毛町</t>
  </si>
  <si>
    <t>横手市</t>
  </si>
  <si>
    <t>②楽器</t>
  </si>
  <si>
    <t>水処理用薬剤、ろ過材</t>
  </si>
  <si>
    <t>⑨放置車両確認事務</t>
    <rPh sb="1" eb="5">
      <t>ホウチシャリョウ</t>
    </rPh>
    <rPh sb="5" eb="9">
      <t>カクニンジム</t>
    </rPh>
    <phoneticPr fontId="15"/>
  </si>
  <si>
    <t>遠賀郡芦屋町</t>
  </si>
  <si>
    <t>①運動用具・レジャー用品</t>
  </si>
  <si>
    <t>牧之原市</t>
  </si>
  <si>
    <t>９</t>
  </si>
  <si>
    <t>熊本県</t>
  </si>
  <si>
    <t>②歯科用機器・器具</t>
  </si>
  <si>
    <t>南巨摩郡身延町</t>
  </si>
  <si>
    <t>京都市北区</t>
  </si>
  <si>
    <t>京都市伏見区</t>
  </si>
  <si>
    <t>③介護福祉、リハビリ機器・器具</t>
  </si>
  <si>
    <t>呉市</t>
  </si>
  <si>
    <t>山陽小野田市</t>
  </si>
  <si>
    <t>①理化学・計測機器</t>
  </si>
  <si>
    <t>①一般工作産業機器</t>
  </si>
  <si>
    <t>岡山県</t>
  </si>
  <si>
    <t>香川県</t>
  </si>
  <si>
    <t>④オペレータ派遣</t>
    <rPh sb="6" eb="8">
      <t>ハケン</t>
    </rPh>
    <phoneticPr fontId="15"/>
  </si>
  <si>
    <t>①家庭用電気器具</t>
  </si>
  <si>
    <t>平戸市</t>
  </si>
  <si>
    <t>③産業用電気機械・電機設備</t>
  </si>
  <si>
    <t>①不用品買受</t>
  </si>
  <si>
    <t>神崎郡市川町</t>
  </si>
  <si>
    <t>丸亀市</t>
  </si>
  <si>
    <t>①諸機器</t>
  </si>
  <si>
    <t>大阪市大正区</t>
  </si>
  <si>
    <t>熊谷市</t>
  </si>
  <si>
    <t>大阪府</t>
  </si>
  <si>
    <t>①アスファルト</t>
  </si>
  <si>
    <t>②コンクリート製品</t>
  </si>
  <si>
    <t>厚木市</t>
  </si>
  <si>
    <t>③骨材</t>
  </si>
  <si>
    <t>長崎県</t>
  </si>
  <si>
    <t>九戸郡野田村</t>
  </si>
  <si>
    <t>中野区</t>
  </si>
  <si>
    <t>⑥道路用資材</t>
  </si>
  <si>
    <t>那須塩原市</t>
  </si>
  <si>
    <t>③別注建築金物</t>
  </si>
  <si>
    <t>④茅・檜葺等材料</t>
  </si>
  <si>
    <t>①薬剤</t>
    <rPh sb="1" eb="3">
      <t>ヤクザイ</t>
    </rPh>
    <phoneticPr fontId="15"/>
  </si>
  <si>
    <t>横浜市中区</t>
  </si>
  <si>
    <t>②試薬</t>
    <rPh sb="1" eb="3">
      <t>シヤク</t>
    </rPh>
    <phoneticPr fontId="15"/>
  </si>
  <si>
    <t>①防疫剤</t>
    <rPh sb="1" eb="4">
      <t>ボウエキザイ</t>
    </rPh>
    <phoneticPr fontId="15"/>
  </si>
  <si>
    <t>岩内郡岩内町</t>
  </si>
  <si>
    <t>別注家具</t>
  </si>
  <si>
    <t>双葉郡富岡町</t>
  </si>
  <si>
    <t>①ガソリン</t>
  </si>
  <si>
    <t>邑楽郡明和町</t>
  </si>
  <si>
    <t>城陽市</t>
  </si>
  <si>
    <t>Ａ</t>
  </si>
  <si>
    <t>寿都郡黒松内町</t>
  </si>
  <si>
    <t>向日市</t>
  </si>
  <si>
    <t>相楽郡南山城村</t>
  </si>
  <si>
    <t>Ｅ</t>
  </si>
  <si>
    <t>製本、表装、点字図書製作</t>
  </si>
  <si>
    <t>②重油</t>
    <rPh sb="1" eb="3">
      <t>ジュウユ</t>
    </rPh>
    <phoneticPr fontId="15"/>
  </si>
  <si>
    <t>東筑摩郡生坂村</t>
  </si>
  <si>
    <t>西之表市</t>
  </si>
  <si>
    <t>自転車</t>
    <rPh sb="0" eb="3">
      <t>ジテンシャ</t>
    </rPh>
    <phoneticPr fontId="15"/>
  </si>
  <si>
    <t>長生郡長柄町</t>
  </si>
  <si>
    <t>①電気</t>
    <rPh sb="1" eb="3">
      <t>デンキ</t>
    </rPh>
    <phoneticPr fontId="15"/>
  </si>
  <si>
    <t>浜田市</t>
  </si>
  <si>
    <t>①靴</t>
    <rPh sb="1" eb="2">
      <t>クツ</t>
    </rPh>
    <phoneticPr fontId="15"/>
  </si>
  <si>
    <t>①ガス類</t>
    <rPh sb="3" eb="4">
      <t>ルイ</t>
    </rPh>
    <phoneticPr fontId="15"/>
  </si>
  <si>
    <t>五所川原市</t>
  </si>
  <si>
    <t>鹿児島郡十島村</t>
  </si>
  <si>
    <t>さぬき市</t>
  </si>
  <si>
    <t>③その他</t>
    <rPh sb="3" eb="4">
      <t>タ</t>
    </rPh>
    <phoneticPr fontId="15"/>
  </si>
  <si>
    <t>②布製看板・旗</t>
    <rPh sb="1" eb="3">
      <t>ヌノセイ</t>
    </rPh>
    <rPh sb="3" eb="5">
      <t>カンバン</t>
    </rPh>
    <rPh sb="6" eb="7">
      <t>ハタ</t>
    </rPh>
    <phoneticPr fontId="15"/>
  </si>
  <si>
    <t>①バイク</t>
  </si>
  <si>
    <t>平川市</t>
  </si>
  <si>
    <t>弘前市</t>
  </si>
  <si>
    <t>掛川市</t>
  </si>
  <si>
    <t>⑬監査</t>
    <rPh sb="1" eb="3">
      <t>カンサ</t>
    </rPh>
    <phoneticPr fontId="15"/>
  </si>
  <si>
    <t>下都賀郡壬生町</t>
  </si>
  <si>
    <t>②自転車</t>
    <rPh sb="1" eb="4">
      <t>ジテンシャ</t>
    </rPh>
    <phoneticPr fontId="15"/>
  </si>
  <si>
    <t>岩船郡関川村</t>
  </si>
  <si>
    <t>上川郡下川町</t>
  </si>
  <si>
    <t>①車両部品等</t>
    <rPh sb="5" eb="6">
      <t>トウ</t>
    </rPh>
    <phoneticPr fontId="15"/>
  </si>
  <si>
    <t>仙北市</t>
  </si>
  <si>
    <t>②タイヤ</t>
  </si>
  <si>
    <t>那賀郡那賀町</t>
  </si>
  <si>
    <t>小諸市</t>
  </si>
  <si>
    <t>揖斐郡大野町</t>
  </si>
  <si>
    <t>電気設備、空気調和ダクト、冷暖房設備、冷凍機、給排水設備等の清掃、保守及び維持管理</t>
  </si>
  <si>
    <t>足寄郡足寄町</t>
  </si>
  <si>
    <t>ネオンサイン、電照式看板</t>
  </si>
  <si>
    <t>知多郡美浜町</t>
  </si>
  <si>
    <t>③車両整備等</t>
    <rPh sb="1" eb="3">
      <t>シャリョウ</t>
    </rPh>
    <rPh sb="3" eb="5">
      <t>セイビ</t>
    </rPh>
    <rPh sb="5" eb="6">
      <t>トウ</t>
    </rPh>
    <phoneticPr fontId="15"/>
  </si>
  <si>
    <t>③警察・消防衣料</t>
    <rPh sb="1" eb="3">
      <t>ケイサツ</t>
    </rPh>
    <rPh sb="4" eb="6">
      <t>ショウボウ</t>
    </rPh>
    <rPh sb="6" eb="8">
      <t>イリョウ</t>
    </rPh>
    <phoneticPr fontId="15"/>
  </si>
  <si>
    <t>上川郡和寒町</t>
  </si>
  <si>
    <t>大阪市平野区</t>
  </si>
  <si>
    <t>①寝具</t>
    <rPh sb="1" eb="3">
      <t>シング</t>
    </rPh>
    <phoneticPr fontId="15"/>
  </si>
  <si>
    <t>羽生市</t>
  </si>
  <si>
    <t>那須烏山市</t>
  </si>
  <si>
    <t>安曇野市</t>
  </si>
  <si>
    <t>長久手市</t>
  </si>
  <si>
    <t>②かばん</t>
  </si>
  <si>
    <t>大船渡市</t>
  </si>
  <si>
    <t>Ｈ</t>
  </si>
  <si>
    <t>上川郡上川町</t>
  </si>
  <si>
    <t>①警察用品</t>
  </si>
  <si>
    <t>①消防保安用品</t>
  </si>
  <si>
    <t>消防設備、消火設備の保守及び維持管理</t>
  </si>
  <si>
    <t>秩父郡東秩父村</t>
  </si>
  <si>
    <t>日置市</t>
  </si>
  <si>
    <t>①百貨</t>
  </si>
  <si>
    <t>①カメラ用品</t>
    <rPh sb="5" eb="6">
      <t>シナ</t>
    </rPh>
    <phoneticPr fontId="15"/>
  </si>
  <si>
    <t>②写真現像・焼付</t>
    <rPh sb="1" eb="5">
      <t>シャシンゲンゾウ</t>
    </rPh>
    <rPh sb="6" eb="8">
      <t>ヤキツケ</t>
    </rPh>
    <phoneticPr fontId="15"/>
  </si>
  <si>
    <t>②食品・嗜好品</t>
    <rPh sb="1" eb="3">
      <t>ショクヒン</t>
    </rPh>
    <rPh sb="4" eb="7">
      <t>シコウヒン</t>
    </rPh>
    <phoneticPr fontId="15"/>
  </si>
  <si>
    <t>①記章・カップ</t>
  </si>
  <si>
    <t>八幡市</t>
  </si>
  <si>
    <t>①造園資材</t>
  </si>
  <si>
    <t>河西郡中札内村</t>
  </si>
  <si>
    <t>①その他用品</t>
    <rPh sb="4" eb="6">
      <t>ヨウヒン</t>
    </rPh>
    <phoneticPr fontId="15"/>
  </si>
  <si>
    <t>北松浦郡小値賀町</t>
  </si>
  <si>
    <t>葛城市競争入札参加資格審査登録票（令和8、9年度）（物品・役務）</t>
    <rPh sb="13" eb="16">
      <t>とうろくひょう</t>
    </rPh>
    <rPh sb="26" eb="28">
      <t>ぶっぴん</t>
    </rPh>
    <rPh sb="29" eb="31">
      <t>えきむ</t>
    </rPh>
    <phoneticPr fontId="4" type="Hiragana"/>
  </si>
  <si>
    <t>大田市</t>
  </si>
  <si>
    <t>①賃貸業務</t>
  </si>
  <si>
    <t>南会津郡下郷町</t>
  </si>
  <si>
    <t>大崎市</t>
  </si>
  <si>
    <t>②ガラス清掃</t>
  </si>
  <si>
    <t>廿日市市</t>
  </si>
  <si>
    <t>度会郡度会町</t>
  </si>
  <si>
    <t>岩内郡共和町</t>
  </si>
  <si>
    <t>下関市</t>
  </si>
  <si>
    <t>中川郡豊頃町</t>
  </si>
  <si>
    <t>ダンボール箱、舞台道具、動物、福祉作業品、リサイクル品</t>
  </si>
  <si>
    <t>島尻郡南大東村</t>
  </si>
  <si>
    <t>③貯水槽清掃</t>
  </si>
  <si>
    <t>常呂郡置戸町</t>
  </si>
  <si>
    <t>④浄化槽清掃</t>
  </si>
  <si>
    <t>飾り金物、別注金物</t>
  </si>
  <si>
    <t>安房郡鋸南町</t>
  </si>
  <si>
    <t>伊達郡国見町</t>
  </si>
  <si>
    <t>⑥電気・空調給排水設備保守</t>
  </si>
  <si>
    <t>⑧消防設備保守</t>
  </si>
  <si>
    <t>⑬室内環境測定</t>
  </si>
  <si>
    <t>礼文郡礼文町</t>
  </si>
  <si>
    <t>⑭廃棄物処理</t>
  </si>
  <si>
    <t>さいたま市南区</t>
  </si>
  <si>
    <t>東松山市</t>
  </si>
  <si>
    <t>伊予郡砥部町</t>
  </si>
  <si>
    <t>⑯剪定・除草等</t>
  </si>
  <si>
    <t>流山市</t>
  </si>
  <si>
    <t>③入力データ作成</t>
    <rPh sb="1" eb="3">
      <t>ニュウリョク</t>
    </rPh>
    <rPh sb="6" eb="8">
      <t>サクセイ</t>
    </rPh>
    <phoneticPr fontId="15"/>
  </si>
  <si>
    <t>天草郡苓北町</t>
  </si>
  <si>
    <t>糟屋郡久山町</t>
  </si>
  <si>
    <t>懸垂幕、のぼり、旗</t>
  </si>
  <si>
    <t>余市郡余市町</t>
  </si>
  <si>
    <t>土岐市</t>
  </si>
  <si>
    <t>①映画制作</t>
    <rPh sb="1" eb="3">
      <t>エイガ</t>
    </rPh>
    <rPh sb="3" eb="5">
      <t>セイサク</t>
    </rPh>
    <phoneticPr fontId="15"/>
  </si>
  <si>
    <t>①臨床検査・分析</t>
    <rPh sb="1" eb="5">
      <t>リンショウケンサ</t>
    </rPh>
    <rPh sb="6" eb="8">
      <t>ブンセキ</t>
    </rPh>
    <phoneticPr fontId="15"/>
  </si>
  <si>
    <t>菊池郡菊陽町</t>
  </si>
  <si>
    <t>西伯郡伯耆町</t>
  </si>
  <si>
    <t>②その他の検査</t>
    <rPh sb="3" eb="4">
      <t>タ</t>
    </rPh>
    <rPh sb="5" eb="7">
      <t>ケンサ</t>
    </rPh>
    <phoneticPr fontId="15"/>
  </si>
  <si>
    <t>赤穂郡上郡町</t>
  </si>
  <si>
    <t>猿島郡五霞町</t>
  </si>
  <si>
    <t>①給食業務</t>
  </si>
  <si>
    <t>赤平市</t>
  </si>
  <si>
    <t>８</t>
  </si>
  <si>
    <t>新宮市</t>
  </si>
  <si>
    <t>①運転代行</t>
    <rPh sb="1" eb="5">
      <t>ウンテンダイコウ</t>
    </rPh>
    <phoneticPr fontId="15"/>
  </si>
  <si>
    <t>光ファイリングシステム</t>
  </si>
  <si>
    <t>②運搬請負等の委託業務</t>
    <rPh sb="1" eb="6">
      <t>ウンパンウケオイトウ</t>
    </rPh>
    <rPh sb="7" eb="11">
      <t>イタクギョウム</t>
    </rPh>
    <phoneticPr fontId="15"/>
  </si>
  <si>
    <t>上北郡東北町</t>
  </si>
  <si>
    <t>寿都郡寿都町</t>
  </si>
  <si>
    <t>柴田郡柴田町</t>
  </si>
  <si>
    <t>横浜市南区</t>
  </si>
  <si>
    <t>③旅行業</t>
    <rPh sb="1" eb="4">
      <t>リョコウギョウ</t>
    </rPh>
    <phoneticPr fontId="15"/>
  </si>
  <si>
    <t>④交通信号機保守等</t>
    <rPh sb="1" eb="3">
      <t>コウツウ</t>
    </rPh>
    <rPh sb="3" eb="6">
      <t>シンゴウキ</t>
    </rPh>
    <rPh sb="6" eb="8">
      <t>ホシュ</t>
    </rPh>
    <rPh sb="8" eb="9">
      <t>トウ</t>
    </rPh>
    <phoneticPr fontId="15"/>
  </si>
  <si>
    <t>フォークリフト、ボート</t>
  </si>
  <si>
    <t>紋別郡西興部村</t>
  </si>
  <si>
    <t>３　給排水設備　じんあい処理機器</t>
  </si>
  <si>
    <t>ホース、消防ポンプ、避難器具、救助器具、防火服、火災報知機、消火器、化学消火薬剤、防災用品（非常持ち出し袋、防災ズキン等）、防犯用品（防犯ブザー、防犯ホイッスル等）</t>
  </si>
  <si>
    <t>⑤人材派遣</t>
    <rPh sb="1" eb="5">
      <t>ジンザイハケン</t>
    </rPh>
    <phoneticPr fontId="15"/>
  </si>
  <si>
    <t>Ｄ</t>
  </si>
  <si>
    <t>⑥ベビーシッター</t>
  </si>
  <si>
    <t>⑦文化財調査</t>
    <rPh sb="1" eb="6">
      <t>ブンカザイチョウサ</t>
    </rPh>
    <phoneticPr fontId="15"/>
  </si>
  <si>
    <t>⑧森林整備</t>
    <rPh sb="1" eb="5">
      <t>シンリンセイビ</t>
    </rPh>
    <phoneticPr fontId="15"/>
  </si>
  <si>
    <t>警棒、帯革、手錠、捕縄、鑑識用機械器材</t>
  </si>
  <si>
    <t>かほく市</t>
  </si>
  <si>
    <t>７</t>
  </si>
  <si>
    <t>エレベーター、エスカレーター、自動ドアの保守点検</t>
  </si>
  <si>
    <t>１</t>
  </si>
  <si>
    <t>和歌山県</t>
  </si>
  <si>
    <t>南条郡南越前町</t>
  </si>
  <si>
    <t>３</t>
  </si>
  <si>
    <t>５</t>
  </si>
  <si>
    <t>足柄下郡湯河原町</t>
  </si>
  <si>
    <t>丹羽郡大口町</t>
  </si>
  <si>
    <t>刈田郡七ヶ宿町</t>
  </si>
  <si>
    <t>茂原市</t>
  </si>
  <si>
    <t>酸素、高圧ガス（医療・理化学・工業用を含む）</t>
    <rPh sb="0" eb="2">
      <t>サンソ</t>
    </rPh>
    <rPh sb="3" eb="5">
      <t>コウアツ</t>
    </rPh>
    <rPh sb="8" eb="10">
      <t>イリョウ</t>
    </rPh>
    <rPh sb="11" eb="14">
      <t>リカガク</t>
    </rPh>
    <rPh sb="15" eb="18">
      <t>コウギョウヨウ</t>
    </rPh>
    <rPh sb="19" eb="20">
      <t>フク</t>
    </rPh>
    <phoneticPr fontId="15"/>
  </si>
  <si>
    <t>飽海郡遊佐町</t>
  </si>
  <si>
    <t>福井県</t>
  </si>
  <si>
    <t>Ｆ</t>
  </si>
  <si>
    <t>各種楽器、レコード、CD</t>
  </si>
  <si>
    <t>道路標識、カーブミラー、バリケード、保安灯、電照式標識、ガードレール</t>
  </si>
  <si>
    <t>森林整備</t>
    <rPh sb="0" eb="4">
      <t>シンリンセイビ</t>
    </rPh>
    <phoneticPr fontId="15"/>
  </si>
  <si>
    <t>安八郡安八町</t>
  </si>
  <si>
    <t>違法駐車確認事務</t>
    <rPh sb="0" eb="4">
      <t>イホウチュウシャ</t>
    </rPh>
    <rPh sb="4" eb="8">
      <t>カクニンジム</t>
    </rPh>
    <phoneticPr fontId="15"/>
  </si>
  <si>
    <t>市原市</t>
  </si>
  <si>
    <t>座間市</t>
  </si>
  <si>
    <t>地下重油タンク及び埋設配管の漏洩検査、重油等タンク清掃、ごみ焼却・破砕施設維持管理、公害防止プラント保守、外壁洗浄</t>
  </si>
  <si>
    <t>須賀川市</t>
  </si>
  <si>
    <t>木社寺用木材、文化財家屋用木材</t>
  </si>
  <si>
    <t>日進市</t>
  </si>
  <si>
    <t>長野市</t>
  </si>
  <si>
    <t>御坊市</t>
  </si>
  <si>
    <t>中津軽郡西目屋村</t>
  </si>
  <si>
    <t>金物、荒物、ガラス製品、陶磁器、漆器、清掃用具、せっけん洗剤、ガス・石油器具、農具、草刈機、家庭菜園箱・ゴミ袋、コンテナ、脚立、台車、ティッシュ、作業用品、電動工具、大工道具</t>
  </si>
  <si>
    <t>Ｇ</t>
  </si>
  <si>
    <t>Ｌ</t>
  </si>
  <si>
    <t>富士市</t>
  </si>
  <si>
    <t>青森県</t>
  </si>
  <si>
    <t>Ｎ</t>
  </si>
  <si>
    <t>鋼材、鋼管、ガードレール、パイプ、鉄蓋、鋳鉄品、鉛管、ビニール管、電線、弁、バルブ</t>
  </si>
  <si>
    <t>岐阜県</t>
  </si>
  <si>
    <t>虻田郡ニセコ町</t>
  </si>
  <si>
    <t>監査法人、マネジメントシステム審査</t>
    <rPh sb="0" eb="4">
      <t>カンサホウジン</t>
    </rPh>
    <rPh sb="15" eb="17">
      <t>シンサ</t>
    </rPh>
    <phoneticPr fontId="15"/>
  </si>
  <si>
    <t>Ｑ</t>
  </si>
  <si>
    <t>鳴門市</t>
  </si>
  <si>
    <t>メーカー名</t>
    <rPh sb="4" eb="5">
      <t>め</t>
    </rPh>
    <phoneticPr fontId="4" type="Hiragana"/>
  </si>
  <si>
    <t>名古屋市守山区</t>
  </si>
  <si>
    <t>秋田県</t>
  </si>
  <si>
    <t>左記で選択した分類が表示されます。ご確認よろしくお願いします。</t>
    <rPh sb="0" eb="2">
      <t>さき</t>
    </rPh>
    <rPh sb="3" eb="5">
      <t>せんたく</t>
    </rPh>
    <rPh sb="7" eb="9">
      <t>ぶんるい</t>
    </rPh>
    <rPh sb="10" eb="12">
      <t>ひょうじ</t>
    </rPh>
    <rPh sb="18" eb="20">
      <t>かくにん</t>
    </rPh>
    <rPh sb="25" eb="26">
      <t>ねが</t>
    </rPh>
    <phoneticPr fontId="4" type="Hiragana"/>
  </si>
  <si>
    <t>つくばみらい市</t>
  </si>
  <si>
    <t>伊豆の国市</t>
  </si>
  <si>
    <t>吾妻郡草津町</t>
  </si>
  <si>
    <t>希望する営業種目（１）</t>
  </si>
  <si>
    <t>薩摩川内市</t>
  </si>
  <si>
    <t>北茨城市</t>
  </si>
  <si>
    <t>高岡市</t>
  </si>
  <si>
    <t>希望する営業種目（２）</t>
  </si>
  <si>
    <t>千葉市若葉区</t>
  </si>
  <si>
    <t>世羅郡世羅町</t>
  </si>
  <si>
    <t>希望する営業種目（３）</t>
  </si>
  <si>
    <t>伊賀市</t>
  </si>
  <si>
    <t>久米郡美咲町</t>
  </si>
  <si>
    <t>渋川市</t>
  </si>
  <si>
    <t>家電製品、照明器具、電池、材料</t>
  </si>
  <si>
    <t>諏訪郡原村</t>
  </si>
  <si>
    <t>阿賀野市</t>
  </si>
  <si>
    <t>３　給排水設備
　　じんあい処理機器</t>
  </si>
  <si>
    <t>朝来市</t>
  </si>
  <si>
    <t>滝川市</t>
  </si>
  <si>
    <t>滑川市</t>
  </si>
  <si>
    <t>主な取扱品目・業務内容（例）</t>
  </si>
  <si>
    <t>米子市</t>
  </si>
  <si>
    <t>カメラ、写真材料、フィルム、デジタルカメラ</t>
  </si>
  <si>
    <t>事務用品、筆記用具、製図用品、紙製品、ファイル用品、電子文具</t>
  </si>
  <si>
    <t>松浦市</t>
  </si>
  <si>
    <t>複写機、シュレッダー、軽印刷機、大型裁断機、紙折機、製本機、ファクシミリ</t>
  </si>
  <si>
    <t>勇払郡安平町</t>
  </si>
  <si>
    <t>コンピュータ、周辺機器（サーバ、プリンタ、スキャナ等）、機器部品、ネットワーク機器</t>
  </si>
  <si>
    <t>利根郡みなかみ町</t>
  </si>
  <si>
    <t>苫前郡初山別村</t>
  </si>
  <si>
    <t>武蔵野市</t>
  </si>
  <si>
    <t>メディア、ＯＡサプライ、ファニチャ、ペリフェラル、ケーブル</t>
  </si>
  <si>
    <t>竹原市</t>
  </si>
  <si>
    <t>(株)●●、△△（株）</t>
    <rPh sb="0" eb="3">
      <t>かぶしきがいしゃ</t>
    </rPh>
    <rPh sb="8" eb="11">
      <t>かぶ</t>
    </rPh>
    <phoneticPr fontId="4" type="Hiragana"/>
  </si>
  <si>
    <t>パッケージソフト、ソフトウェア</t>
  </si>
  <si>
    <t>庄原市</t>
  </si>
  <si>
    <t>トナー、再生トナー</t>
  </si>
  <si>
    <t>嘉麻市</t>
  </si>
  <si>
    <t>希望営業種目２</t>
  </si>
  <si>
    <t>タンス、ベッド、応接セット、鏡台、食器戸棚</t>
  </si>
  <si>
    <t>指宿市</t>
  </si>
  <si>
    <t>じゅうたん、カーテン、ブラインド、暗幕、どん帳、畳、ふすま、いすカバー</t>
  </si>
  <si>
    <t>■■、▲▲</t>
  </si>
  <si>
    <t>登別市</t>
  </si>
  <si>
    <t>足柄下郡箱根町</t>
  </si>
  <si>
    <t>書画・骨とう</t>
  </si>
  <si>
    <t>鳥栖市</t>
  </si>
  <si>
    <t>模型、標本、見本</t>
  </si>
  <si>
    <t>運動器具、各種スポーツ用品、レジャー用品、娯楽用品、おもちゃ、スポーツシューズ、スポーツバッグ</t>
  </si>
  <si>
    <t>柏崎市</t>
  </si>
  <si>
    <t>浦安市</t>
  </si>
  <si>
    <t>歯科用機器、器具</t>
  </si>
  <si>
    <t>看護器具、医療用ベッド、車椅子</t>
  </si>
  <si>
    <t>野田市</t>
  </si>
  <si>
    <t>神戸市東灘区</t>
  </si>
  <si>
    <t>クリーニング業務</t>
    <rPh sb="6" eb="8">
      <t>ギョウム</t>
    </rPh>
    <phoneticPr fontId="15"/>
  </si>
  <si>
    <t>医療用フィルム</t>
  </si>
  <si>
    <t>和歌山市</t>
  </si>
  <si>
    <t>糟屋郡志免町</t>
  </si>
  <si>
    <t>網走郡津別町</t>
  </si>
  <si>
    <t>天塩郡幌延町</t>
  </si>
  <si>
    <t>白岡市</t>
    <rPh sb="0" eb="2">
      <t>シラオカ</t>
    </rPh>
    <rPh sb="2" eb="3">
      <t>シ</t>
    </rPh>
    <phoneticPr fontId="12"/>
  </si>
  <si>
    <t>国頭郡大宜味村</t>
  </si>
  <si>
    <t>化学分析装置、試験検査機器、環境測定機器、測量機器、顕微鏡、気象用機器、音響測定機器、実験台、計量器</t>
  </si>
  <si>
    <t>印旛郡栄町</t>
  </si>
  <si>
    <t>東筑摩郡麻績村</t>
  </si>
  <si>
    <t>上益城郡甲佐町</t>
  </si>
  <si>
    <t>電話交換機、電話機、無線機、電光掲示板、情報伝達表示装置、放送用機器</t>
  </si>
  <si>
    <t>北佐久郡御代田町</t>
  </si>
  <si>
    <t>鞍手郡鞍手町</t>
  </si>
  <si>
    <t>サッシ清掃、ガラス清掃、ブラインド清掃</t>
  </si>
  <si>
    <t>吾川郡いの町</t>
  </si>
  <si>
    <t>札幌市西区</t>
  </si>
  <si>
    <t>下新川郡入善町</t>
  </si>
  <si>
    <t>発電機、モーター、変圧機、配電盤、屋外・舞台照明器具、空調設備、空気清浄機、電源装置、冷却ファン、整流器、変換器</t>
  </si>
  <si>
    <t>岩瀬郡天栄村</t>
  </si>
  <si>
    <t>調理台、流し台、調理用機器、食器洗浄・消毒機器、業務用冷凍・冷蔵庫、風呂釜等浴槽関係、給湯関係機器</t>
  </si>
  <si>
    <t>名古屋市港区</t>
  </si>
  <si>
    <t>水道メーター、漏水防止機、水道用伸縮継手、汚水処理装置、集じん装置、焼却炉、上下水処理設備用部品</t>
  </si>
  <si>
    <t>紋別市</t>
  </si>
  <si>
    <t>熊毛郡上関町</t>
  </si>
  <si>
    <t>荒尾市</t>
  </si>
  <si>
    <t>ミシン、編機、自動販売機、自動券売機、両替機、コインロッカー、生ゴミ処理機、雨傘ふき取り器、自動給茶器、鳥害防除器具、業務用クリーニング器具、高圧洗浄機、ジェットタオル、電気錠、監視カメラ、噴霧消毒機、オゾン発生装置、水処理毒物検知機、駐車場管制装置、ビル集中監視装置、入退室管理装置</t>
  </si>
  <si>
    <t>多気郡大台町</t>
  </si>
  <si>
    <t>藤沢市</t>
  </si>
  <si>
    <t>三戸郡新郷村</t>
  </si>
  <si>
    <t>作業靴、安全靴、運動靴、ゴム長靴、地下足袋、靴中敷</t>
  </si>
  <si>
    <t>アスファルトコンクリート、常温合材、乳剤、タール</t>
  </si>
  <si>
    <t>加茂郡富加町</t>
  </si>
  <si>
    <t>ヒューム管、パイル、道路・下水道用製品、陶管、ブロック</t>
  </si>
  <si>
    <t>市川市</t>
  </si>
  <si>
    <t>社寺用瓦、文化財家屋用瓦</t>
  </si>
  <si>
    <t>大島郡瀬戸内町</t>
  </si>
  <si>
    <t>人体用・動物用医薬品、ワクチン、血清</t>
  </si>
  <si>
    <t>試薬</t>
    <rPh sb="0" eb="2">
      <t>シヤク</t>
    </rPh>
    <phoneticPr fontId="15"/>
  </si>
  <si>
    <t>西津軽郡鰺ヶ沢町</t>
  </si>
  <si>
    <t>枝幸郡枝幸町</t>
  </si>
  <si>
    <t>宗像市</t>
  </si>
  <si>
    <t>ガソリン、重油、バイオエタノール</t>
    <rPh sb="5" eb="7">
      <t>ジュウユ</t>
    </rPh>
    <phoneticPr fontId="15"/>
  </si>
  <si>
    <t>南魚沼郡湯沢町</t>
  </si>
  <si>
    <t>大田原市</t>
  </si>
  <si>
    <t>交野市</t>
  </si>
  <si>
    <t>雨竜郡幌加内町</t>
  </si>
  <si>
    <t>重油</t>
    <rPh sb="0" eb="2">
      <t>ジュウユ</t>
    </rPh>
    <phoneticPr fontId="15"/>
  </si>
  <si>
    <t>標津郡中標津町</t>
  </si>
  <si>
    <t>潤滑油</t>
    <rPh sb="0" eb="3">
      <t>ジュンカツユ</t>
    </rPh>
    <phoneticPr fontId="15"/>
  </si>
  <si>
    <t>大島町</t>
  </si>
  <si>
    <t>草津市</t>
  </si>
  <si>
    <t>北九州市戸畑区</t>
  </si>
  <si>
    <t>ＬＰガス、天然ガス</t>
    <rPh sb="5" eb="7">
      <t>テンネン</t>
    </rPh>
    <phoneticPr fontId="15"/>
  </si>
  <si>
    <t>自動車、消防自動車、バス、トラック</t>
  </si>
  <si>
    <t>十勝郡浦幌町</t>
  </si>
  <si>
    <t>バイク</t>
  </si>
  <si>
    <t>カー用品、バッテリー</t>
    <rPh sb="2" eb="3">
      <t>ヨウ</t>
    </rPh>
    <phoneticPr fontId="15"/>
  </si>
  <si>
    <t>木更津市</t>
  </si>
  <si>
    <t>大阪市東住吉区</t>
  </si>
  <si>
    <t>タイヤ</t>
  </si>
  <si>
    <t>白衣、看護衣、手術衣、診察衣、患者衣、検診衣、調理衣</t>
  </si>
  <si>
    <t>空知郡南富良野町</t>
  </si>
  <si>
    <t>賀茂郡松崎町</t>
  </si>
  <si>
    <t>ヘルメット、作業保安用品、雨具、ゴム手袋、腕章、土のう袋</t>
  </si>
  <si>
    <t>布団、毛布、敷布、ガーゼ寝巻</t>
  </si>
  <si>
    <t>双葉郡大熊町</t>
  </si>
  <si>
    <t>かばん</t>
  </si>
  <si>
    <t>加古川市</t>
  </si>
  <si>
    <t>加茂郡白川町</t>
  </si>
  <si>
    <t>高級家具、貴金属、高級被服類、高級菓子</t>
  </si>
  <si>
    <t>記念品、贈答品(各種カタログ)　、プリペイドカード（図書カード、テレホンカード等）</t>
  </si>
  <si>
    <t>現像、焼付、写真撮影</t>
  </si>
  <si>
    <t>与謝郡与謝野町</t>
  </si>
  <si>
    <t>さいたま市見沼区</t>
  </si>
  <si>
    <t>国頭郡伊江村</t>
  </si>
  <si>
    <t>泊村</t>
    <rPh sb="0" eb="2">
      <t>トマリムラ</t>
    </rPh>
    <phoneticPr fontId="12"/>
  </si>
  <si>
    <t>煎茶、ほうじ茶、麦茶</t>
  </si>
  <si>
    <t>南佐久郡佐久穂町</t>
  </si>
  <si>
    <t>鳥取県</t>
  </si>
  <si>
    <t>バッジ、トロフィー、カップ、銀杯、ネームプレート、ワッペン、鑑札</t>
  </si>
  <si>
    <t>南河内郡河南町</t>
  </si>
  <si>
    <t>宇陀市</t>
  </si>
  <si>
    <t>富谷市</t>
    <rPh sb="2" eb="3">
      <t>シ</t>
    </rPh>
    <phoneticPr fontId="12"/>
  </si>
  <si>
    <t>特産品、土産品</t>
    <rPh sb="0" eb="3">
      <t>トクサンヒン</t>
    </rPh>
    <rPh sb="4" eb="7">
      <t>ミヤゲヒン</t>
    </rPh>
    <phoneticPr fontId="15"/>
  </si>
  <si>
    <t>調布市</t>
  </si>
  <si>
    <t>種苗、樹木、芝、肥料、造園石材、造園用品</t>
  </si>
  <si>
    <t>虻田郡留寿都村</t>
  </si>
  <si>
    <t>パソコン、複写機、自動車、寝具・おむつ、仮設ハウス・トイレ、植木、建設機械等</t>
  </si>
  <si>
    <t>京都府</t>
  </si>
  <si>
    <t>夷隅郡大多喜町</t>
  </si>
  <si>
    <t>鉄・非鉄金属くず、紙・繊維くず、遺失物</t>
  </si>
  <si>
    <t>堺市中区</t>
  </si>
  <si>
    <t>日高郡日高町</t>
  </si>
  <si>
    <t>床の拭き掃除、絨毯清掃、ワックスがけ</t>
  </si>
  <si>
    <t>貯水槽清掃、高架水槽清掃</t>
  </si>
  <si>
    <t>西多摩郡檜原村</t>
  </si>
  <si>
    <t>ベビーシッター</t>
  </si>
  <si>
    <t>浄化槽、汚水処理等の清掃及び保守</t>
  </si>
  <si>
    <t>運搬請負等、引越、特定信書便、棚卸作業</t>
    <rPh sb="0" eb="5">
      <t>ウンパンウケオイトウ</t>
    </rPh>
    <rPh sb="6" eb="8">
      <t>ヒッコ</t>
    </rPh>
    <rPh sb="9" eb="14">
      <t>トクテイシンショビン</t>
    </rPh>
    <rPh sb="15" eb="17">
      <t>タナオロシ</t>
    </rPh>
    <rPh sb="17" eb="19">
      <t>サギョウ</t>
    </rPh>
    <phoneticPr fontId="15"/>
  </si>
  <si>
    <t>宇部市</t>
  </si>
  <si>
    <t>道路・公園等の清掃</t>
  </si>
  <si>
    <t>世田谷区</t>
  </si>
  <si>
    <t>利尻郡利尻富士町</t>
  </si>
  <si>
    <t>空気環境測定、煤煙測定、騒音測定、水質検査等</t>
  </si>
  <si>
    <t>施設等の緑化管理業務（剪定・除草等）</t>
    <rPh sb="0" eb="2">
      <t>シセツ</t>
    </rPh>
    <rPh sb="2" eb="3">
      <t>トウ</t>
    </rPh>
    <rPh sb="4" eb="10">
      <t>リョクカカンリギョウム</t>
    </rPh>
    <rPh sb="11" eb="13">
      <t>センテイ</t>
    </rPh>
    <rPh sb="14" eb="16">
      <t>ジョソウ</t>
    </rPh>
    <rPh sb="16" eb="17">
      <t>トウ</t>
    </rPh>
    <phoneticPr fontId="15"/>
  </si>
  <si>
    <t>京都郡苅田町</t>
  </si>
  <si>
    <t>北海道</t>
  </si>
  <si>
    <t>会津若松市</t>
  </si>
  <si>
    <t>入力データ作成、ホームページ作成、データ入力</t>
    <rPh sb="0" eb="2">
      <t>ニュウリョク</t>
    </rPh>
    <rPh sb="5" eb="7">
      <t>サクセイ</t>
    </rPh>
    <rPh sb="14" eb="16">
      <t>サクセイ</t>
    </rPh>
    <rPh sb="20" eb="22">
      <t>ニュウリョク</t>
    </rPh>
    <phoneticPr fontId="15"/>
  </si>
  <si>
    <t>オペレータ派遣</t>
    <rPh sb="5" eb="7">
      <t>ハケン</t>
    </rPh>
    <phoneticPr fontId="15"/>
  </si>
  <si>
    <t>相楽郡精華町</t>
  </si>
  <si>
    <t>潮来市</t>
  </si>
  <si>
    <t>広告の企画、デザイン、車内広告、新聞折込み、催物の企画・運営、会場設営</t>
  </si>
  <si>
    <t>運転代行、運行管理</t>
    <rPh sb="0" eb="4">
      <t>ウンテンダイコウ</t>
    </rPh>
    <rPh sb="5" eb="9">
      <t>ウンコウカンリ</t>
    </rPh>
    <phoneticPr fontId="15"/>
  </si>
  <si>
    <t>河北郡内灘町</t>
  </si>
  <si>
    <t>色丹村</t>
    <rPh sb="0" eb="3">
      <t>シコタンムラ</t>
    </rPh>
    <phoneticPr fontId="12"/>
  </si>
  <si>
    <t>交通信号機保守</t>
    <rPh sb="0" eb="5">
      <t>コウツウシンゴウキ</t>
    </rPh>
    <rPh sb="5" eb="7">
      <t>ホシュ</t>
    </rPh>
    <phoneticPr fontId="15"/>
  </si>
  <si>
    <t>文化財調査関連業務</t>
    <rPh sb="0" eb="5">
      <t>ブンカザイチョウサ</t>
    </rPh>
    <rPh sb="5" eb="9">
      <t>カンレンギョウム</t>
    </rPh>
    <phoneticPr fontId="15"/>
  </si>
  <si>
    <t>速記、テープ起こし</t>
    <rPh sb="0" eb="2">
      <t>ソッキ</t>
    </rPh>
    <rPh sb="6" eb="7">
      <t>オ</t>
    </rPh>
    <phoneticPr fontId="15"/>
  </si>
  <si>
    <t>駿東郡清水町</t>
  </si>
  <si>
    <t>宮城県</t>
  </si>
  <si>
    <t>大町市</t>
  </si>
  <si>
    <t>吉野郡野迫川村</t>
  </si>
  <si>
    <t>福島県</t>
  </si>
  <si>
    <t>茨城県</t>
  </si>
  <si>
    <t>下妻市</t>
  </si>
  <si>
    <t>上益城郡益城町</t>
  </si>
  <si>
    <t>千葉県</t>
  </si>
  <si>
    <t>東京都</t>
  </si>
  <si>
    <t>五條市</t>
  </si>
  <si>
    <t>田川郡添田町</t>
  </si>
  <si>
    <t>大館市</t>
  </si>
  <si>
    <t>神奈川県</t>
  </si>
  <si>
    <t>三重郡菰野町</t>
  </si>
  <si>
    <t>新潟県</t>
  </si>
  <si>
    <t>相馬市</t>
  </si>
  <si>
    <t>長野県</t>
  </si>
  <si>
    <t>古宇郡神恵内村</t>
  </si>
  <si>
    <t>知多郡武豊町</t>
  </si>
  <si>
    <t>三重県</t>
  </si>
  <si>
    <t>滋賀県</t>
  </si>
  <si>
    <t>島根県</t>
  </si>
  <si>
    <t>東蒲原郡阿賀町</t>
  </si>
  <si>
    <t>広島県</t>
  </si>
  <si>
    <t>館林市</t>
  </si>
  <si>
    <t>韮崎市</t>
  </si>
  <si>
    <t>東伯郡琴浦町</t>
  </si>
  <si>
    <t>山口県</t>
  </si>
  <si>
    <t>愛媛県</t>
  </si>
  <si>
    <t>大阪市北区</t>
  </si>
  <si>
    <t>佐賀県</t>
  </si>
  <si>
    <t>南秋田郡八郎潟町</t>
  </si>
  <si>
    <t>美唄市</t>
  </si>
  <si>
    <t>加古郡稲美町</t>
  </si>
  <si>
    <t>大分県</t>
  </si>
  <si>
    <t>宮崎県</t>
  </si>
  <si>
    <t>四街道市</t>
  </si>
  <si>
    <t>鹿児島県</t>
  </si>
  <si>
    <t>南牟婁郡御浜町</t>
  </si>
  <si>
    <t>沖縄県</t>
  </si>
  <si>
    <t>希望営業種目１</t>
  </si>
  <si>
    <t>大島郡天城町</t>
  </si>
  <si>
    <t>芳賀郡芳賀町</t>
  </si>
  <si>
    <t>高浜市</t>
  </si>
  <si>
    <t>白山市</t>
  </si>
  <si>
    <t>十日町市</t>
  </si>
  <si>
    <t>札幌市中央区</t>
  </si>
  <si>
    <t>札幌市北区</t>
  </si>
  <si>
    <t>札幌市東区</t>
  </si>
  <si>
    <t>糸魚川市</t>
  </si>
  <si>
    <t>積丹郡積丹町</t>
  </si>
  <si>
    <t>札幌市豊平区</t>
  </si>
  <si>
    <t>札幌市南区</t>
  </si>
  <si>
    <t>加賀郡吉備中央町</t>
  </si>
  <si>
    <t>札幌市厚別区</t>
  </si>
  <si>
    <t>柴田郡川崎町</t>
  </si>
  <si>
    <t>函館市</t>
  </si>
  <si>
    <t>旭川市</t>
  </si>
  <si>
    <t>釧路市</t>
  </si>
  <si>
    <t>帯広市</t>
  </si>
  <si>
    <t>長岡市</t>
  </si>
  <si>
    <t>遠賀郡遠賀町</t>
  </si>
  <si>
    <t>網走市</t>
  </si>
  <si>
    <t>西白河郡泉崎村</t>
  </si>
  <si>
    <t>阪南市</t>
  </si>
  <si>
    <t>鹿児島市</t>
  </si>
  <si>
    <t>南会津郡只見町</t>
  </si>
  <si>
    <t>留萌市</t>
  </si>
  <si>
    <t>柏市</t>
  </si>
  <si>
    <t>稲敷郡阿見町</t>
  </si>
  <si>
    <t>府中市</t>
  </si>
  <si>
    <t>苫小牧市</t>
  </si>
  <si>
    <t>稚内市</t>
  </si>
  <si>
    <t>さいたま市北区</t>
  </si>
  <si>
    <t>御殿場市</t>
  </si>
  <si>
    <t>熊本市南区</t>
    <rPh sb="0" eb="3">
      <t>クマモトシ</t>
    </rPh>
    <rPh sb="3" eb="5">
      <t>ミナミク</t>
    </rPh>
    <phoneticPr fontId="12"/>
  </si>
  <si>
    <t>江別市</t>
  </si>
  <si>
    <t>夕張郡由仁町</t>
  </si>
  <si>
    <t>鎌倉市</t>
  </si>
  <si>
    <t>士別市</t>
  </si>
  <si>
    <t>福岡市南区</t>
  </si>
  <si>
    <t>三笠市</t>
  </si>
  <si>
    <t>守口市</t>
  </si>
  <si>
    <t>空知郡上砂川町</t>
  </si>
  <si>
    <t>広島市佐伯区</t>
  </si>
  <si>
    <t>熊毛郡屋久島町</t>
  </si>
  <si>
    <t>千歳市</t>
  </si>
  <si>
    <t>西置賜郡飯豊町</t>
  </si>
  <si>
    <t>鯖江市</t>
  </si>
  <si>
    <t>砂川市</t>
  </si>
  <si>
    <t>枝幸郡中頓別町</t>
  </si>
  <si>
    <t>鳳珠郡穴水町</t>
  </si>
  <si>
    <t>歌志内市</t>
  </si>
  <si>
    <t>富良野市</t>
  </si>
  <si>
    <t>岩手郡岩手町</t>
  </si>
  <si>
    <t>恵庭市</t>
  </si>
  <si>
    <t>揖斐郡池田町</t>
  </si>
  <si>
    <t>飯田市</t>
  </si>
  <si>
    <t>伊達市</t>
  </si>
  <si>
    <t>石狩郡当別町</t>
  </si>
  <si>
    <t>知多郡南知多町</t>
  </si>
  <si>
    <t>上磯郡木古内町</t>
  </si>
  <si>
    <t>松前郡松前町</t>
  </si>
  <si>
    <t>可児市</t>
  </si>
  <si>
    <t>松前郡福島町</t>
  </si>
  <si>
    <t>名東郡佐那河内村</t>
  </si>
  <si>
    <t>小県郡長和町</t>
  </si>
  <si>
    <t>小城市</t>
  </si>
  <si>
    <t>上磯郡知内町</t>
  </si>
  <si>
    <t>加美郡色麻町</t>
  </si>
  <si>
    <t>紫波郡紫波町</t>
  </si>
  <si>
    <t>亀田郡七飯町</t>
  </si>
  <si>
    <t>上伊那郡宮田村</t>
  </si>
  <si>
    <t>茅部郡鹿部町</t>
  </si>
  <si>
    <t>深谷市</t>
  </si>
  <si>
    <t>泉南郡熊取町</t>
  </si>
  <si>
    <t>茅部郡森町</t>
  </si>
  <si>
    <t>熱海市</t>
  </si>
  <si>
    <t>二海郡八雲町</t>
  </si>
  <si>
    <t>檜山郡江差町</t>
  </si>
  <si>
    <t>名古屋市名東区</t>
  </si>
  <si>
    <t>七尾市</t>
  </si>
  <si>
    <t>檜山郡上ノ国町</t>
  </si>
  <si>
    <t>檜山郡厚沢部町</t>
  </si>
  <si>
    <t>新居浜市</t>
  </si>
  <si>
    <t>瀬棚郡今金町</t>
  </si>
  <si>
    <t>本宮市</t>
  </si>
  <si>
    <t>沙流郡平取町</t>
  </si>
  <si>
    <t>久遠郡せたな町</t>
  </si>
  <si>
    <t>島牧郡島牧村</t>
  </si>
  <si>
    <t>西宮市</t>
  </si>
  <si>
    <t>磯城郡川西町</t>
  </si>
  <si>
    <t>村山市</t>
  </si>
  <si>
    <t>館山市</t>
  </si>
  <si>
    <t>磯谷郡蘭越町</t>
  </si>
  <si>
    <t>大飯郡おおい町</t>
  </si>
  <si>
    <t>虻田郡真狩村</t>
  </si>
  <si>
    <t>中巨摩郡昭和町</t>
  </si>
  <si>
    <t>古宇郡泊村</t>
  </si>
  <si>
    <t>肝属郡肝付町</t>
  </si>
  <si>
    <t>余市郡仁木町</t>
  </si>
  <si>
    <t>余市郡赤井川村</t>
  </si>
  <si>
    <t>羽曳野市</t>
  </si>
  <si>
    <t>夕張郡長沼町</t>
  </si>
  <si>
    <t>下伊那郡売木村</t>
  </si>
  <si>
    <t>大沼郡金山町</t>
  </si>
  <si>
    <t>入間郡三芳町</t>
  </si>
  <si>
    <t>樺戸郡浦臼町</t>
  </si>
  <si>
    <t>樺戸郡新十津川町</t>
  </si>
  <si>
    <t>岩瀬郡鏡石町</t>
  </si>
  <si>
    <t>雨竜郡雨竜町</t>
  </si>
  <si>
    <t>益田市</t>
  </si>
  <si>
    <t>雨竜郡北竜町</t>
  </si>
  <si>
    <t>南佐久郡北相木村</t>
  </si>
  <si>
    <t>雨竜郡沼田町</t>
  </si>
  <si>
    <t>大和市</t>
  </si>
  <si>
    <t>春日市</t>
  </si>
  <si>
    <t>本吉郡南三陸町</t>
  </si>
  <si>
    <t>上川郡鷹栖町</t>
  </si>
  <si>
    <t>京都市西京区</t>
  </si>
  <si>
    <t>上川郡東神楽町</t>
  </si>
  <si>
    <t>上川郡当麻町</t>
  </si>
  <si>
    <t>むつ市</t>
  </si>
  <si>
    <t>上川郡東川町</t>
  </si>
  <si>
    <t>上川郡美瑛町</t>
  </si>
  <si>
    <t>木曽郡上松町</t>
  </si>
  <si>
    <t>宗谷郡猿払村</t>
  </si>
  <si>
    <t>空知郡中富良野町</t>
  </si>
  <si>
    <t>西予市</t>
  </si>
  <si>
    <t>陸前高田市</t>
  </si>
  <si>
    <t>神戸市北区</t>
  </si>
  <si>
    <t>勇払郡占冠村</t>
  </si>
  <si>
    <t>常呂郡訓子府町</t>
  </si>
  <si>
    <t>上川郡剣淵町</t>
  </si>
  <si>
    <t>上川郡清水町</t>
  </si>
  <si>
    <t>山本郡藤里町</t>
  </si>
  <si>
    <t>中川郡音威子府村</t>
  </si>
  <si>
    <t>留萌郡小平町</t>
  </si>
  <si>
    <t>苫前郡苫前町</t>
  </si>
  <si>
    <t>下高井郡山ノ内町</t>
  </si>
  <si>
    <t>周南市</t>
  </si>
  <si>
    <t>苫前郡羽幌町</t>
  </si>
  <si>
    <t>天塩郡遠別町</t>
  </si>
  <si>
    <t>天塩郡天塩町</t>
  </si>
  <si>
    <t>北津軽郡中泊町</t>
  </si>
  <si>
    <t>枝幸郡浜頓別町</t>
  </si>
  <si>
    <t>常総市</t>
  </si>
  <si>
    <t>天塩郡豊富町</t>
  </si>
  <si>
    <t>富里市</t>
  </si>
  <si>
    <t>利尻郡利尻町</t>
  </si>
  <si>
    <t>網走郡美幌町</t>
  </si>
  <si>
    <t>浦添市</t>
  </si>
  <si>
    <t>斜里郡清里町</t>
  </si>
  <si>
    <t>下高井郡野沢温泉村</t>
  </si>
  <si>
    <t>斜里郡小清水町</t>
  </si>
  <si>
    <t>榛原郡吉田町</t>
  </si>
  <si>
    <t>常呂郡佐呂間町</t>
  </si>
  <si>
    <t>紋別郡遠軽町</t>
  </si>
  <si>
    <t>紋別郡湧別町</t>
  </si>
  <si>
    <t>東村山郡山辺町</t>
  </si>
  <si>
    <t>有田郡有田川町</t>
  </si>
  <si>
    <t>福山市</t>
  </si>
  <si>
    <t>紋別郡滝上町</t>
  </si>
  <si>
    <t>葛飾区</t>
  </si>
  <si>
    <t>紋別郡興部町</t>
  </si>
  <si>
    <t>紋別郡雄武町</t>
  </si>
  <si>
    <t>中川郡本別町</t>
  </si>
  <si>
    <t>網走郡大空町</t>
  </si>
  <si>
    <t>虻田郡豊浦町</t>
  </si>
  <si>
    <t>有珠郡壮瞥町</t>
  </si>
  <si>
    <t>白老郡白老町</t>
  </si>
  <si>
    <t>勇払郡厚真町</t>
  </si>
  <si>
    <t>虻田郡洞爺湖町</t>
  </si>
  <si>
    <t>石川郡石川町</t>
  </si>
  <si>
    <t>入間郡越生町</t>
  </si>
  <si>
    <t>目梨郡羅臼町</t>
  </si>
  <si>
    <t>勇払郡むかわ町</t>
  </si>
  <si>
    <t>大阪市西成区</t>
  </si>
  <si>
    <t>丹波市</t>
  </si>
  <si>
    <t>新冠郡新冠町</t>
  </si>
  <si>
    <t>藤井寺市</t>
  </si>
  <si>
    <t>裾野市</t>
  </si>
  <si>
    <t>様似郡様似町</t>
  </si>
  <si>
    <t>最上郡鮭川村</t>
  </si>
  <si>
    <t>可児郡御嵩町</t>
  </si>
  <si>
    <t>幌泉郡えりも町</t>
  </si>
  <si>
    <t>角田市</t>
  </si>
  <si>
    <t>日高郡新ひだか町</t>
  </si>
  <si>
    <t>河東郡音更町</t>
  </si>
  <si>
    <t>加茂郡八百津町</t>
  </si>
  <si>
    <t>河東郡鹿追町</t>
  </si>
  <si>
    <t>白井市</t>
  </si>
  <si>
    <t>安芸郡熊野町</t>
  </si>
  <si>
    <t>知多市</t>
  </si>
  <si>
    <t>上川郡新得町</t>
  </si>
  <si>
    <t>柴田郡村田町</t>
  </si>
  <si>
    <t>広尾郡大樹町</t>
  </si>
  <si>
    <t>上閉伊郡大槌町</t>
  </si>
  <si>
    <t>上北郡おいらせ町</t>
  </si>
  <si>
    <t>国頭郡本部町</t>
  </si>
  <si>
    <t>広尾郡広尾町</t>
  </si>
  <si>
    <t>中川郡幕別町</t>
  </si>
  <si>
    <t>中川郡池田町</t>
  </si>
  <si>
    <t>釧路郡釧路町</t>
  </si>
  <si>
    <t>厚岸郡厚岸町</t>
  </si>
  <si>
    <t>川上郡弟子屈町</t>
  </si>
  <si>
    <t>阿寒郡鶴居村</t>
  </si>
  <si>
    <t>野付郡別海町</t>
  </si>
  <si>
    <t>紗那村</t>
  </si>
  <si>
    <t>蘂取村</t>
  </si>
  <si>
    <t>登米市</t>
  </si>
  <si>
    <t>黒石市</t>
  </si>
  <si>
    <t>十和田市</t>
  </si>
  <si>
    <t>三沢市</t>
  </si>
  <si>
    <t>滝沢市</t>
    <rPh sb="2" eb="3">
      <t>シ</t>
    </rPh>
    <phoneticPr fontId="12"/>
  </si>
  <si>
    <t>東津軽郡今別町</t>
  </si>
  <si>
    <t>美作市</t>
  </si>
  <si>
    <t>東津軽郡蓬田村</t>
  </si>
  <si>
    <t>東津軽郡外ヶ浜町</t>
  </si>
  <si>
    <t>千曲市</t>
  </si>
  <si>
    <t>南津軽郡藤崎町</t>
  </si>
  <si>
    <t>つくば市</t>
  </si>
  <si>
    <t>南津軽郡田舎館村</t>
  </si>
  <si>
    <t>北津軽郡板柳町</t>
  </si>
  <si>
    <t>大島郡周防大島町</t>
  </si>
  <si>
    <t>北津軽郡鶴田町</t>
  </si>
  <si>
    <t>上北郡野辺地町</t>
  </si>
  <si>
    <t>大阪市阿倍野区</t>
  </si>
  <si>
    <t>島尻郡与那原町</t>
  </si>
  <si>
    <t>中央区</t>
  </si>
  <si>
    <t>海津市</t>
  </si>
  <si>
    <t>上北郡六ヶ所村</t>
  </si>
  <si>
    <t>山武郡九十九里町</t>
  </si>
  <si>
    <t>飛騨市</t>
  </si>
  <si>
    <t>下北郡東通村</t>
  </si>
  <si>
    <t>銚子市</t>
  </si>
  <si>
    <t>狛江市</t>
  </si>
  <si>
    <t>下北郡佐井村</t>
  </si>
  <si>
    <t>三戸郡五戸町</t>
  </si>
  <si>
    <t>三戸郡田子町</t>
  </si>
  <si>
    <t>尼崎市</t>
  </si>
  <si>
    <t>邑智郡川本町</t>
  </si>
  <si>
    <t>盛岡市</t>
  </si>
  <si>
    <t>名古屋市熱田区</t>
  </si>
  <si>
    <t>宮古市</t>
  </si>
  <si>
    <t>花巻市</t>
  </si>
  <si>
    <t>塩竈市</t>
  </si>
  <si>
    <t>北上市</t>
  </si>
  <si>
    <t>久慈市</t>
  </si>
  <si>
    <t>鳥羽市</t>
  </si>
  <si>
    <t>一関市</t>
  </si>
  <si>
    <t>横浜市泉区</t>
  </si>
  <si>
    <t>釜石市</t>
  </si>
  <si>
    <t>下都賀郡野木町</t>
  </si>
  <si>
    <t>二戸市</t>
  </si>
  <si>
    <t>豊中市</t>
  </si>
  <si>
    <t>田村郡小野町</t>
  </si>
  <si>
    <t>名古屋市千種区</t>
  </si>
  <si>
    <t>奥州市</t>
  </si>
  <si>
    <t>岩手郡雫石町</t>
  </si>
  <si>
    <t>岩手郡葛巻町</t>
  </si>
  <si>
    <t>和賀郡西和賀町</t>
  </si>
  <si>
    <t>芳賀郡茂木町</t>
  </si>
  <si>
    <t>胆沢郡金ケ崎町</t>
  </si>
  <si>
    <t>双葉郡楢葉町</t>
  </si>
  <si>
    <t>西磐井郡平泉町</t>
  </si>
  <si>
    <t>南都留郡山中湖村</t>
  </si>
  <si>
    <t>海部郡蟹江町</t>
  </si>
  <si>
    <t>下閉伊郡山田町</t>
  </si>
  <si>
    <t>下閉伊郡岩泉町</t>
  </si>
  <si>
    <t>下閉伊郡普代村</t>
  </si>
  <si>
    <t>横浜市保土ケ谷区</t>
  </si>
  <si>
    <t>福生市</t>
  </si>
  <si>
    <t>九戸郡軽米町</t>
  </si>
  <si>
    <t>九戸郡九戸村</t>
  </si>
  <si>
    <t>備前市</t>
  </si>
  <si>
    <t>栃木市</t>
  </si>
  <si>
    <t>九戸郡洋野町</t>
  </si>
  <si>
    <t>西白河郡西郷村</t>
  </si>
  <si>
    <t>二戸郡一戸町</t>
  </si>
  <si>
    <t>青梅市</t>
  </si>
  <si>
    <t>中新川郡立山町</t>
  </si>
  <si>
    <t>仙台市青葉区</t>
  </si>
  <si>
    <t>仙台市宮城野区</t>
  </si>
  <si>
    <t>大分市</t>
  </si>
  <si>
    <t>さくら市</t>
  </si>
  <si>
    <t>仙台市太白区</t>
  </si>
  <si>
    <t>志布志市</t>
  </si>
  <si>
    <t>仙台市泉区</t>
  </si>
  <si>
    <t>石巻市</t>
  </si>
  <si>
    <t>気仙沼市</t>
  </si>
  <si>
    <t>名取市</t>
  </si>
  <si>
    <t>日高郡日高川町</t>
  </si>
  <si>
    <t>日高郡印南町</t>
  </si>
  <si>
    <t>日立市</t>
  </si>
  <si>
    <t>多賀城市</t>
  </si>
  <si>
    <t>児湯郡西米良村</t>
  </si>
  <si>
    <t>岩沼市</t>
  </si>
  <si>
    <t>栗原市</t>
  </si>
  <si>
    <t>堺市西区</t>
  </si>
  <si>
    <t>柴田郡大河原町</t>
  </si>
  <si>
    <t>亘理郡山元町</t>
  </si>
  <si>
    <t>宮城郡松島町</t>
  </si>
  <si>
    <t>宮城郡七ヶ浜町</t>
  </si>
  <si>
    <t>鶴岡市</t>
  </si>
  <si>
    <t>北名古屋市</t>
  </si>
  <si>
    <t>宮城郡利府町</t>
  </si>
  <si>
    <t>南佐久郡川上村</t>
  </si>
  <si>
    <t>黒川郡大和町</t>
  </si>
  <si>
    <t>伊予市</t>
  </si>
  <si>
    <t>双葉郡広野町</t>
  </si>
  <si>
    <t>小田原市</t>
  </si>
  <si>
    <t>黒川郡大衡村</t>
  </si>
  <si>
    <t>堺市東区</t>
  </si>
  <si>
    <t>加美郡加美町</t>
  </si>
  <si>
    <t>牡鹿郡女川町</t>
  </si>
  <si>
    <t>秋田市</t>
  </si>
  <si>
    <t>能代市</t>
  </si>
  <si>
    <t>湯沢市</t>
  </si>
  <si>
    <t>球磨郡錦町</t>
  </si>
  <si>
    <t>鹿角市</t>
  </si>
  <si>
    <t>西脇市</t>
  </si>
  <si>
    <t>由利本荘市</t>
  </si>
  <si>
    <t>西置賜郡白鷹町</t>
  </si>
  <si>
    <t>瀬戸市</t>
  </si>
  <si>
    <t>潟上市</t>
  </si>
  <si>
    <t>大仙市</t>
  </si>
  <si>
    <t>北秋田市</t>
  </si>
  <si>
    <t>鹿角郡小坂町</t>
  </si>
  <si>
    <t>北秋田郡上小阿仁村</t>
  </si>
  <si>
    <t>山本郡八峰町</t>
  </si>
  <si>
    <t>南秋田郡五城目町</t>
  </si>
  <si>
    <t>犬山市</t>
  </si>
  <si>
    <t>神埼郡吉野ヶ里町</t>
  </si>
  <si>
    <t>東牟婁郡那智勝浦町</t>
  </si>
  <si>
    <t>宇佐市</t>
  </si>
  <si>
    <t>南秋田郡井川町</t>
  </si>
  <si>
    <t>雄勝郡羽後町</t>
  </si>
  <si>
    <t>長生郡一宮町</t>
  </si>
  <si>
    <t>雄勝郡東成瀬村</t>
  </si>
  <si>
    <t>天理市</t>
  </si>
  <si>
    <t>山形市</t>
  </si>
  <si>
    <t>新庄市</t>
  </si>
  <si>
    <t>塩尻市</t>
  </si>
  <si>
    <t>土佐清水市</t>
  </si>
  <si>
    <t>寒河江市</t>
  </si>
  <si>
    <t>上山市</t>
  </si>
  <si>
    <t>南埼玉郡宮代町</t>
  </si>
  <si>
    <t>天童市</t>
  </si>
  <si>
    <t>八街市</t>
  </si>
  <si>
    <t>東村山郡中山町</t>
  </si>
  <si>
    <t>西村山郡河北町</t>
  </si>
  <si>
    <t>狭山市</t>
  </si>
  <si>
    <t>西村山郡西川町</t>
  </si>
  <si>
    <t>西村山郡朝日町</t>
  </si>
  <si>
    <t>西村山郡大江町</t>
  </si>
  <si>
    <t>新城市</t>
  </si>
  <si>
    <t>北村山郡大石田町</t>
  </si>
  <si>
    <t>河沼郡柳津町</t>
  </si>
  <si>
    <t>最上郡金山町</t>
  </si>
  <si>
    <t>最上郡最上町</t>
  </si>
  <si>
    <t>最上郡舟形町</t>
  </si>
  <si>
    <t>最上郡大蔵村</t>
  </si>
  <si>
    <t>羽島郡岐南町</t>
  </si>
  <si>
    <t>糸満市</t>
  </si>
  <si>
    <t>喜多方市</t>
  </si>
  <si>
    <t>勝山市</t>
  </si>
  <si>
    <t>甲賀市</t>
  </si>
  <si>
    <t>最上郡戸沢村</t>
  </si>
  <si>
    <t>東置賜郡高畠町</t>
  </si>
  <si>
    <t>犬上郡多賀町</t>
  </si>
  <si>
    <t>高岡郡中土佐町</t>
  </si>
  <si>
    <t>東筑摩郡山形村</t>
  </si>
  <si>
    <t>東置賜郡川西町</t>
  </si>
  <si>
    <t>苫田郡鏡野町</t>
  </si>
  <si>
    <t>東田川郡庄内町</t>
  </si>
  <si>
    <t>郡山市</t>
  </si>
  <si>
    <t>稲敷市</t>
  </si>
  <si>
    <t>不破郡垂井町</t>
  </si>
  <si>
    <t>羽咋郡宝達志水町</t>
  </si>
  <si>
    <t>雲仙市</t>
  </si>
  <si>
    <t>白河市</t>
  </si>
  <si>
    <t>二本松市</t>
  </si>
  <si>
    <t>田村市</t>
  </si>
  <si>
    <t>伊達郡桑折町</t>
  </si>
  <si>
    <t>安達郡大玉村</t>
  </si>
  <si>
    <t>南会津郡檜枝岐村</t>
  </si>
  <si>
    <t>耶麻郡北塩原村</t>
  </si>
  <si>
    <t>みやま市</t>
  </si>
  <si>
    <t>耶麻郡猪苗代町</t>
  </si>
  <si>
    <t>福岡市早良区</t>
  </si>
  <si>
    <t>矢板市</t>
  </si>
  <si>
    <t>佐渡市</t>
  </si>
  <si>
    <t>糟屋郡須恵町</t>
  </si>
  <si>
    <t>河沼郡会津坂下町</t>
  </si>
  <si>
    <t>多野郡神流町</t>
  </si>
  <si>
    <t>相生市</t>
  </si>
  <si>
    <t>河沼郡湯川村</t>
  </si>
  <si>
    <t>大沼郡昭和村</t>
  </si>
  <si>
    <t>大沼郡会津美里町</t>
  </si>
  <si>
    <t>東白川郡棚倉町</t>
  </si>
  <si>
    <t>東白川郡矢祭町</t>
  </si>
  <si>
    <t>河北郡津幡町</t>
  </si>
  <si>
    <t>塩谷郡塩谷町</t>
  </si>
  <si>
    <t>東白川郡塙町</t>
  </si>
  <si>
    <t>さいたま市西区</t>
  </si>
  <si>
    <t>東白川郡鮫川村</t>
  </si>
  <si>
    <t>石川郡玉川村</t>
  </si>
  <si>
    <t>石川郡浅川町</t>
  </si>
  <si>
    <t>双葉郡川内村</t>
  </si>
  <si>
    <t>双葉郡双葉町</t>
  </si>
  <si>
    <t>夷隅郡御宿町</t>
  </si>
  <si>
    <t>双葉郡浪江町</t>
  </si>
  <si>
    <t>燕市</t>
  </si>
  <si>
    <t>桐生市</t>
  </si>
  <si>
    <t>長浜市</t>
  </si>
  <si>
    <t>双葉郡葛尾村</t>
  </si>
  <si>
    <t>御前崎市</t>
  </si>
  <si>
    <t>相馬郡新地町</t>
  </si>
  <si>
    <t>井原市</t>
  </si>
  <si>
    <t>相馬郡飯舘村</t>
  </si>
  <si>
    <t>三養基郡みやき町</t>
  </si>
  <si>
    <t>筑西市</t>
  </si>
  <si>
    <t>刈谷市</t>
  </si>
  <si>
    <t>水戸市</t>
  </si>
  <si>
    <t>柏原市</t>
  </si>
  <si>
    <t>豊前市</t>
  </si>
  <si>
    <t>守山市</t>
  </si>
  <si>
    <t>土浦市</t>
  </si>
  <si>
    <t>海部郡美波町</t>
  </si>
  <si>
    <t>石岡市</t>
  </si>
  <si>
    <t>結城市</t>
  </si>
  <si>
    <t>安中市</t>
  </si>
  <si>
    <t>高萩市</t>
  </si>
  <si>
    <t>笠間市</t>
  </si>
  <si>
    <t>ひたちなか市</t>
  </si>
  <si>
    <t>長門市</t>
  </si>
  <si>
    <t>名張市</t>
  </si>
  <si>
    <t>鹿嶋市</t>
  </si>
  <si>
    <t>敦賀市</t>
  </si>
  <si>
    <t>行方市</t>
  </si>
  <si>
    <t>那珂市</t>
  </si>
  <si>
    <t>かすみがうら市</t>
  </si>
  <si>
    <t>下野市</t>
  </si>
  <si>
    <t>神栖市</t>
  </si>
  <si>
    <t>吹田市</t>
  </si>
  <si>
    <t>鉾田市</t>
  </si>
  <si>
    <t>西尾市</t>
  </si>
  <si>
    <t>小美玉市</t>
  </si>
  <si>
    <t>東茨城郡茨城町</t>
  </si>
  <si>
    <t>姫路市</t>
  </si>
  <si>
    <t>那珂郡東海村</t>
  </si>
  <si>
    <t>江戸川区</t>
  </si>
  <si>
    <t>稲敷郡河内町</t>
  </si>
  <si>
    <t>北相馬郡利根町</t>
  </si>
  <si>
    <t>足利市</t>
  </si>
  <si>
    <t>泉大津市</t>
  </si>
  <si>
    <t>佐野市</t>
  </si>
  <si>
    <t>南都留郡西桂町</t>
  </si>
  <si>
    <t>南宇和郡愛南町</t>
  </si>
  <si>
    <t>小山市</t>
  </si>
  <si>
    <t>大網白里市</t>
    <rPh sb="4" eb="5">
      <t>シ</t>
    </rPh>
    <phoneticPr fontId="12"/>
  </si>
  <si>
    <t>真岡市</t>
  </si>
  <si>
    <t>利根郡川場村</t>
  </si>
  <si>
    <t>河内郡上三川町</t>
  </si>
  <si>
    <t>芳賀郡益子町</t>
  </si>
  <si>
    <t>芳賀郡市貝町</t>
  </si>
  <si>
    <t>河内長野市</t>
  </si>
  <si>
    <t>洲本市</t>
  </si>
  <si>
    <t>塩谷郡高根沢町</t>
  </si>
  <si>
    <t>田方郡函南町</t>
  </si>
  <si>
    <t>高崎市</t>
  </si>
  <si>
    <t>沼田市</t>
  </si>
  <si>
    <t>香取郡東庄町</t>
  </si>
  <si>
    <t>藤岡市</t>
  </si>
  <si>
    <t>朝倉郡筑前町</t>
  </si>
  <si>
    <t>みどり市</t>
  </si>
  <si>
    <t>行田市</t>
  </si>
  <si>
    <t>北群馬郡榛東村</t>
  </si>
  <si>
    <t>西牟婁郡上富田町</t>
  </si>
  <si>
    <t>横浜市鶴見区</t>
  </si>
  <si>
    <t>北群馬郡吉岡町</t>
  </si>
  <si>
    <t>高石市</t>
  </si>
  <si>
    <t>多野郡上野村</t>
  </si>
  <si>
    <t>甘楽郡下仁田町</t>
  </si>
  <si>
    <t>甘楽郡南牧村</t>
  </si>
  <si>
    <t>豊田郡大崎上島町</t>
  </si>
  <si>
    <t>甘楽郡甘楽町</t>
  </si>
  <si>
    <t>吾妻郡中之条町</t>
  </si>
  <si>
    <t>中郡大磯町</t>
  </si>
  <si>
    <t>上田市</t>
  </si>
  <si>
    <t>吾妻郡長野原町</t>
  </si>
  <si>
    <t>輪島市</t>
  </si>
  <si>
    <t>吾妻郡嬬恋村</t>
  </si>
  <si>
    <t>吾妻郡東吾妻町</t>
  </si>
  <si>
    <t>横浜市港南区</t>
  </si>
  <si>
    <t>静岡市清水区</t>
  </si>
  <si>
    <t>利根郡片品村</t>
  </si>
  <si>
    <t>隠岐郡西ノ島町</t>
  </si>
  <si>
    <t>利根郡昭和村</t>
  </si>
  <si>
    <t>松山市</t>
  </si>
  <si>
    <t>上伊那郡辰野町</t>
  </si>
  <si>
    <t>佐波郡玉村町</t>
  </si>
  <si>
    <t>邑楽郡板倉町</t>
  </si>
  <si>
    <t>邑楽郡千代田町</t>
  </si>
  <si>
    <t>邑楽郡邑楽町</t>
  </si>
  <si>
    <t>さいたま市大宮区</t>
  </si>
  <si>
    <t>さいたま市中央区</t>
  </si>
  <si>
    <t>さいたま市桜区</t>
  </si>
  <si>
    <t>さいたま市浦和区</t>
  </si>
  <si>
    <t>川口市</t>
  </si>
  <si>
    <t>神石郡神石高原町</t>
  </si>
  <si>
    <t>秩父市</t>
  </si>
  <si>
    <t>大阪市淀川区</t>
  </si>
  <si>
    <t>所沢市</t>
  </si>
  <si>
    <t>飯能市</t>
  </si>
  <si>
    <t>額田郡幸田町</t>
  </si>
  <si>
    <t>加須市</t>
  </si>
  <si>
    <t>本庄市</t>
  </si>
  <si>
    <t>神戸市須磨区</t>
  </si>
  <si>
    <t>春日部市</t>
  </si>
  <si>
    <t>草加市</t>
  </si>
  <si>
    <t>越谷市</t>
  </si>
  <si>
    <t>香取郡多古町</t>
  </si>
  <si>
    <t>杵島郡大町町</t>
  </si>
  <si>
    <t>戸田市</t>
  </si>
  <si>
    <t>入間市</t>
  </si>
  <si>
    <t>村上市</t>
  </si>
  <si>
    <t>和光市</t>
  </si>
  <si>
    <t>桶川市</t>
  </si>
  <si>
    <t>加西市</t>
  </si>
  <si>
    <t>久喜市</t>
  </si>
  <si>
    <t>伊那市</t>
  </si>
  <si>
    <t>北本市</t>
  </si>
  <si>
    <t>八潮市</t>
  </si>
  <si>
    <t>比企郡小川町</t>
  </si>
  <si>
    <t>邑智郡美郷町</t>
  </si>
  <si>
    <t>みよし市</t>
  </si>
  <si>
    <t>富士見市</t>
  </si>
  <si>
    <t>下新川郡朝日町</t>
  </si>
  <si>
    <t>秩父郡皆野町</t>
  </si>
  <si>
    <t>三郷市</t>
  </si>
  <si>
    <t>新潟市北区</t>
  </si>
  <si>
    <t>蓮田市</t>
  </si>
  <si>
    <t>坂戸市</t>
  </si>
  <si>
    <t>養老郡養老町</t>
  </si>
  <si>
    <t>幸手市</t>
  </si>
  <si>
    <t>鶴ヶ島市</t>
  </si>
  <si>
    <t>日高市</t>
  </si>
  <si>
    <t>広島市西区</t>
  </si>
  <si>
    <t>摂津市</t>
  </si>
  <si>
    <t>吉川市</t>
  </si>
  <si>
    <t>ふじみ野市</t>
  </si>
  <si>
    <t>北足立郡伊奈町</t>
  </si>
  <si>
    <t>入間郡毛呂山町</t>
  </si>
  <si>
    <t>本巣市</t>
  </si>
  <si>
    <t>都窪郡早島町</t>
  </si>
  <si>
    <t>比企郡滑川町</t>
  </si>
  <si>
    <t>比企郡嵐山町</t>
  </si>
  <si>
    <t>度会郡玉城町</t>
  </si>
  <si>
    <t>比企郡川島町</t>
  </si>
  <si>
    <t>岐阜市</t>
  </si>
  <si>
    <t>広島市安佐北区</t>
  </si>
  <si>
    <t>比企郡鳩山町</t>
  </si>
  <si>
    <t>秩父郡横瀬町</t>
  </si>
  <si>
    <t>秩父郡長瀞町</t>
  </si>
  <si>
    <t>秩父郡小鹿野町</t>
  </si>
  <si>
    <t>児玉郡神川町</t>
  </si>
  <si>
    <t>北葛飾郡杉戸町</t>
  </si>
  <si>
    <t>北葛飾郡松伏町</t>
  </si>
  <si>
    <t>千葉市中央区</t>
  </si>
  <si>
    <t>千葉市花見川区</t>
  </si>
  <si>
    <t>千葉市稲毛区</t>
  </si>
  <si>
    <t>山県市</t>
  </si>
  <si>
    <t>千葉市美浜区</t>
  </si>
  <si>
    <t>吉野川市</t>
  </si>
  <si>
    <t>船橋市</t>
  </si>
  <si>
    <t>佐倉市</t>
  </si>
  <si>
    <t>東金市</t>
  </si>
  <si>
    <t>旭市</t>
  </si>
  <si>
    <t>綴喜郡井手町</t>
  </si>
  <si>
    <t>貝塚市</t>
  </si>
  <si>
    <t>習志野市</t>
  </si>
  <si>
    <t>磯城郡田原本町</t>
  </si>
  <si>
    <t>勝浦市</t>
  </si>
  <si>
    <t>鴨川市</t>
  </si>
  <si>
    <t>八千代市</t>
  </si>
  <si>
    <t>我孫子市</t>
  </si>
  <si>
    <t>君津市</t>
  </si>
  <si>
    <t>松本市</t>
  </si>
  <si>
    <t>美祢市</t>
  </si>
  <si>
    <t>富津市</t>
  </si>
  <si>
    <t>蒲生郡竜王町</t>
  </si>
  <si>
    <t>袖ケ浦市</t>
  </si>
  <si>
    <t>南房総市</t>
  </si>
  <si>
    <t>匝瑳市</t>
  </si>
  <si>
    <t>いすみ市</t>
  </si>
  <si>
    <t>印旛郡酒々井町</t>
  </si>
  <si>
    <t>香取郡神崎町</t>
  </si>
  <si>
    <t>福知山市</t>
  </si>
  <si>
    <t>南国市</t>
  </si>
  <si>
    <t>利島村</t>
  </si>
  <si>
    <t>山武郡芝山町</t>
  </si>
  <si>
    <t>神津島村</t>
  </si>
  <si>
    <t>津市</t>
  </si>
  <si>
    <t>長生郡睦沢町</t>
  </si>
  <si>
    <t>嘉穂郡桂川町</t>
  </si>
  <si>
    <t>長生郡長生村</t>
  </si>
  <si>
    <t>長生郡白子町</t>
  </si>
  <si>
    <t>長生郡長南町</t>
  </si>
  <si>
    <t>北葛城郡広陵町</t>
  </si>
  <si>
    <t>千代田区</t>
  </si>
  <si>
    <t>港区</t>
  </si>
  <si>
    <t>新宿区</t>
  </si>
  <si>
    <t>台東区</t>
  </si>
  <si>
    <t>墨田区</t>
  </si>
  <si>
    <t>西伯郡大山町</t>
  </si>
  <si>
    <t>江東区</t>
  </si>
  <si>
    <t>目黒区</t>
  </si>
  <si>
    <t>上水内郡小川村</t>
  </si>
  <si>
    <t>大田区</t>
  </si>
  <si>
    <t>渋谷区</t>
  </si>
  <si>
    <t>杉並区</t>
  </si>
  <si>
    <t>豊島区</t>
  </si>
  <si>
    <t>北区</t>
  </si>
  <si>
    <t>荒川区</t>
  </si>
  <si>
    <t>板橋区</t>
  </si>
  <si>
    <t>練馬区</t>
  </si>
  <si>
    <t>足立区</t>
  </si>
  <si>
    <t>八王子市</t>
  </si>
  <si>
    <t>立川市</t>
  </si>
  <si>
    <t>豊橋市</t>
  </si>
  <si>
    <t>三鷹市</t>
  </si>
  <si>
    <t>昭島市</t>
  </si>
  <si>
    <t>亀岡市</t>
  </si>
  <si>
    <t>町田市</t>
  </si>
  <si>
    <t>小金井市</t>
  </si>
  <si>
    <t>中郡二宮町</t>
  </si>
  <si>
    <t>姶良郡湧水町</t>
  </si>
  <si>
    <t>築上郡築上町</t>
  </si>
  <si>
    <t>高島市</t>
  </si>
  <si>
    <t>日野市</t>
  </si>
  <si>
    <t>木曽郡大桑村</t>
  </si>
  <si>
    <t>三豊市</t>
  </si>
  <si>
    <t>国分寺市</t>
  </si>
  <si>
    <t>東大和市</t>
  </si>
  <si>
    <t>清瀬市</t>
  </si>
  <si>
    <t>東久留米市</t>
  </si>
  <si>
    <t>武蔵村山市</t>
  </si>
  <si>
    <t>羽村市</t>
  </si>
  <si>
    <t>下伊那郡泰阜村</t>
  </si>
  <si>
    <t>あきる野市</t>
  </si>
  <si>
    <t>西多摩郡瑞穂町</t>
  </si>
  <si>
    <t>西多摩郡日の出町</t>
  </si>
  <si>
    <t>西多摩郡奥多摩町</t>
  </si>
  <si>
    <t>大島郡徳之島町</t>
  </si>
  <si>
    <t>新島村</t>
  </si>
  <si>
    <t>三宅村</t>
  </si>
  <si>
    <t>伊勢原市</t>
  </si>
  <si>
    <t>御蔵島村</t>
  </si>
  <si>
    <t>八丈町</t>
  </si>
  <si>
    <t>綾瀬市</t>
  </si>
  <si>
    <t>青ヶ島村</t>
  </si>
  <si>
    <t>横浜市神奈川区</t>
  </si>
  <si>
    <t>北杜市</t>
  </si>
  <si>
    <t>三原市</t>
  </si>
  <si>
    <t>横浜市西区</t>
  </si>
  <si>
    <t>北安曇郡池田町</t>
  </si>
  <si>
    <t>横浜市磯子区</t>
  </si>
  <si>
    <t>横浜市金沢区</t>
  </si>
  <si>
    <t>横浜市港北区</t>
  </si>
  <si>
    <t>横浜市戸塚区</t>
  </si>
  <si>
    <t>中頭郡西原町</t>
  </si>
  <si>
    <t>横浜市緑区</t>
  </si>
  <si>
    <t>横浜市瀬谷区</t>
  </si>
  <si>
    <t>藤枝市</t>
  </si>
  <si>
    <t>横浜市青葉区</t>
  </si>
  <si>
    <t>横浜市都筑区</t>
  </si>
  <si>
    <t>駒ヶ根市</t>
  </si>
  <si>
    <t>浜松市天竜区</t>
  </si>
  <si>
    <t>川崎市川崎区</t>
  </si>
  <si>
    <t>川崎市幸区</t>
  </si>
  <si>
    <t>川崎市中原区</t>
  </si>
  <si>
    <t>川崎市高津区</t>
  </si>
  <si>
    <t>球磨郡山江村</t>
  </si>
  <si>
    <t>川崎市宮前区</t>
  </si>
  <si>
    <t>羽咋市</t>
  </si>
  <si>
    <t>上伊那郡南箕輪村</t>
  </si>
  <si>
    <t>川崎市麻生区</t>
  </si>
  <si>
    <t>京都市南区</t>
  </si>
  <si>
    <t>相模原市緑区</t>
    <rPh sb="0" eb="4">
      <t>サガミハラシ</t>
    </rPh>
    <rPh sb="4" eb="6">
      <t>ミドリク</t>
    </rPh>
    <phoneticPr fontId="12"/>
  </si>
  <si>
    <t>相模原市中央区</t>
    <rPh sb="0" eb="4">
      <t>サガミハラシ</t>
    </rPh>
    <rPh sb="4" eb="7">
      <t>チュウオウク</t>
    </rPh>
    <phoneticPr fontId="12"/>
  </si>
  <si>
    <t>中新川郡舟橋村</t>
  </si>
  <si>
    <t>平塚市</t>
  </si>
  <si>
    <t>三好郡東みよし町</t>
  </si>
  <si>
    <t>大阪市生野区</t>
  </si>
  <si>
    <t>茅ヶ崎市</t>
  </si>
  <si>
    <t>逗子市</t>
  </si>
  <si>
    <t>南牟婁郡紀宝町</t>
  </si>
  <si>
    <t>三浦市</t>
  </si>
  <si>
    <t>秦野市</t>
  </si>
  <si>
    <t>南足柄市</t>
  </si>
  <si>
    <t>三浦郡葉山町</t>
  </si>
  <si>
    <t>高座郡寒川町</t>
  </si>
  <si>
    <t>足柄上郡中井町</t>
  </si>
  <si>
    <t>茨木市</t>
  </si>
  <si>
    <t>足柄上郡大井町</t>
  </si>
  <si>
    <t>足柄上郡松田町</t>
  </si>
  <si>
    <t>足柄上郡山北町</t>
  </si>
  <si>
    <t>足柄上郡開成町</t>
  </si>
  <si>
    <t>足柄下郡真鶴町</t>
  </si>
  <si>
    <t>愛甲郡愛川町</t>
  </si>
  <si>
    <t>新潟市中央区</t>
  </si>
  <si>
    <t>新潟市南区</t>
  </si>
  <si>
    <t>生駒郡斑鳩町</t>
  </si>
  <si>
    <t>新潟市西区</t>
  </si>
  <si>
    <t>新潟市西蒲区</t>
  </si>
  <si>
    <t>丹羽郡扶桑町</t>
  </si>
  <si>
    <t>三条市</t>
  </si>
  <si>
    <t>新発田市</t>
  </si>
  <si>
    <t>小千谷市</t>
  </si>
  <si>
    <t>阿武郡阿武町</t>
  </si>
  <si>
    <t>見附市</t>
  </si>
  <si>
    <t>出水市</t>
  </si>
  <si>
    <t>妙高市</t>
  </si>
  <si>
    <t>加賀市</t>
  </si>
  <si>
    <t>大島郡和泊町</t>
  </si>
  <si>
    <t>五泉市</t>
  </si>
  <si>
    <t>上越市</t>
  </si>
  <si>
    <t>岡山市北区</t>
  </si>
  <si>
    <t>南魚沼市</t>
  </si>
  <si>
    <t>胎内市</t>
  </si>
  <si>
    <t>西蒲原郡弥彦村</t>
  </si>
  <si>
    <t>下松市</t>
  </si>
  <si>
    <t>三島郡出雲崎町</t>
  </si>
  <si>
    <t>中魚沼郡津南町</t>
  </si>
  <si>
    <t>刈羽郡刈羽村</t>
  </si>
  <si>
    <t>名西郡神山町</t>
  </si>
  <si>
    <t>岩船郡粟島浦村</t>
  </si>
  <si>
    <t>富山市</t>
  </si>
  <si>
    <t>魚津市</t>
  </si>
  <si>
    <t>氷見市</t>
  </si>
  <si>
    <t>三好市</t>
  </si>
  <si>
    <t>玉名郡南関町</t>
  </si>
  <si>
    <t>黒部市</t>
  </si>
  <si>
    <t>小矢部市</t>
  </si>
  <si>
    <t>南砺市</t>
  </si>
  <si>
    <t>光市</t>
  </si>
  <si>
    <t>射水市</t>
  </si>
  <si>
    <t>中新川郡上市町</t>
  </si>
  <si>
    <t>金沢市</t>
  </si>
  <si>
    <t>越前市</t>
  </si>
  <si>
    <t>小松市</t>
  </si>
  <si>
    <t>珠洲市</t>
  </si>
  <si>
    <t>浜松市浜名区</t>
    <rPh sb="4" eb="5">
      <t>ナ</t>
    </rPh>
    <phoneticPr fontId="12"/>
  </si>
  <si>
    <t>能美市</t>
  </si>
  <si>
    <t>野々市市</t>
  </si>
  <si>
    <t>北設楽郡豊根村</t>
  </si>
  <si>
    <t>下伊那郡豊丘村</t>
  </si>
  <si>
    <t>能美郡川北町</t>
  </si>
  <si>
    <t>羽咋郡志賀町</t>
  </si>
  <si>
    <t>球磨郡水上村</t>
  </si>
  <si>
    <t>鳳珠郡能登町</t>
  </si>
  <si>
    <t>小浜市</t>
  </si>
  <si>
    <t>太宰府市</t>
  </si>
  <si>
    <t>大野市</t>
  </si>
  <si>
    <t>あわら市</t>
  </si>
  <si>
    <t>坂井市</t>
  </si>
  <si>
    <t>吉田郡永平寺町</t>
  </si>
  <si>
    <t>八女市</t>
  </si>
  <si>
    <t>丹生郡越前町</t>
  </si>
  <si>
    <t>鳥取市</t>
  </si>
  <si>
    <t>南巨摩郡南部町</t>
  </si>
  <si>
    <t>三方郡美浜町</t>
  </si>
  <si>
    <t>三方上中郡若狭町</t>
  </si>
  <si>
    <t>吉野郡十津川村</t>
  </si>
  <si>
    <t>甲府市</t>
  </si>
  <si>
    <t>伊予郡松前町</t>
  </si>
  <si>
    <t>富士吉田市</t>
  </si>
  <si>
    <t>都留市</t>
  </si>
  <si>
    <t>山梨市</t>
  </si>
  <si>
    <t>小松島市</t>
  </si>
  <si>
    <t>大月市</t>
  </si>
  <si>
    <t>浅口郡里庄町</t>
  </si>
  <si>
    <t>甲斐市</t>
  </si>
  <si>
    <t>北松浦郡佐々町</t>
  </si>
  <si>
    <t>甲州市</t>
  </si>
  <si>
    <t>玉名郡和水町</t>
  </si>
  <si>
    <t>豊川市</t>
  </si>
  <si>
    <t>西八代郡市川三郷町</t>
  </si>
  <si>
    <t>高市郡明日香村</t>
  </si>
  <si>
    <t>南巨摩郡富士川町</t>
  </si>
  <si>
    <t>南都留郡忍野村</t>
  </si>
  <si>
    <t>南都留郡富士河口湖町</t>
  </si>
  <si>
    <t>北都留郡小菅村</t>
  </si>
  <si>
    <t>北都留郡丹波山村</t>
  </si>
  <si>
    <t>諏訪市</t>
  </si>
  <si>
    <t>須坂市</t>
  </si>
  <si>
    <t>中野市</t>
  </si>
  <si>
    <t>柳井市</t>
  </si>
  <si>
    <t>飯山市</t>
  </si>
  <si>
    <t>茅野市</t>
  </si>
  <si>
    <t>東御市</t>
  </si>
  <si>
    <t>豊能郡豊能町</t>
  </si>
  <si>
    <t>南佐久郡小海町</t>
  </si>
  <si>
    <t>南佐久郡南牧村</t>
  </si>
  <si>
    <t>南佐久郡南相木村</t>
  </si>
  <si>
    <t>北佐久郡軽井沢町</t>
  </si>
  <si>
    <t>小県郡青木村</t>
  </si>
  <si>
    <t>上伊那郡箕輪町</t>
  </si>
  <si>
    <t>上伊那郡飯島町</t>
  </si>
  <si>
    <t>上伊那郡中川村</t>
  </si>
  <si>
    <t>下伊那郡松川町</t>
  </si>
  <si>
    <t>下伊那郡高森町</t>
  </si>
  <si>
    <t>下伊那郡阿南町</t>
  </si>
  <si>
    <t>下伊那郡平谷村</t>
  </si>
  <si>
    <t>下伊那郡下條村</t>
  </si>
  <si>
    <t>下伊那郡天龍村</t>
  </si>
  <si>
    <t>北設楽郡設楽町</t>
  </si>
  <si>
    <t>伊丹市</t>
  </si>
  <si>
    <t>下伊那郡喬木村</t>
  </si>
  <si>
    <t>香芝市</t>
  </si>
  <si>
    <t>下伊那郡大鹿村</t>
  </si>
  <si>
    <t>小野市</t>
  </si>
  <si>
    <t>御所市</t>
  </si>
  <si>
    <t>木曽郡南木曽町</t>
  </si>
  <si>
    <t>木曽郡木祖村</t>
  </si>
  <si>
    <t>各務原市</t>
  </si>
  <si>
    <t>木曽郡王滝村</t>
  </si>
  <si>
    <t>木曽郡木曽町</t>
  </si>
  <si>
    <t>東筑摩郡朝日村</t>
  </si>
  <si>
    <t>北安曇郡松川村</t>
  </si>
  <si>
    <t>北安曇郡白馬村</t>
  </si>
  <si>
    <t>中頭郡読谷村</t>
  </si>
  <si>
    <t>北安曇郡小谷村</t>
  </si>
  <si>
    <t>埴科郡坂城町</t>
  </si>
  <si>
    <t>上高井郡小布施町</t>
  </si>
  <si>
    <t>上高井郡高山村</t>
  </si>
  <si>
    <t>下高井郡木島平村</t>
  </si>
  <si>
    <t>上水内郡信濃町</t>
  </si>
  <si>
    <t>上水内郡飯綱町</t>
  </si>
  <si>
    <t>名西郡石井町</t>
  </si>
  <si>
    <t>海草郡紀美野町</t>
  </si>
  <si>
    <t>西臼杵郡日之影町</t>
  </si>
  <si>
    <t>隠岐郡隠岐の島町</t>
  </si>
  <si>
    <t>下水内郡栄村</t>
  </si>
  <si>
    <t>大垣市</t>
  </si>
  <si>
    <t>仁多郡奥出雲町</t>
  </si>
  <si>
    <t>勝浦郡上勝町</t>
  </si>
  <si>
    <t>春日井市</t>
  </si>
  <si>
    <t>高山市</t>
  </si>
  <si>
    <t>多治見市</t>
  </si>
  <si>
    <t>関市</t>
  </si>
  <si>
    <t>周智郡森町</t>
  </si>
  <si>
    <t>美濃市</t>
  </si>
  <si>
    <t>羽島市</t>
  </si>
  <si>
    <t>美濃加茂市</t>
  </si>
  <si>
    <t>下呂市</t>
  </si>
  <si>
    <t>安八郡神戸町</t>
  </si>
  <si>
    <t>安八郡輪之内町</t>
  </si>
  <si>
    <t>生駒郡三郷町</t>
  </si>
  <si>
    <t>揖斐郡揖斐川町</t>
  </si>
  <si>
    <t>加茂郡坂祝町</t>
  </si>
  <si>
    <t>加茂郡川辺町</t>
  </si>
  <si>
    <t>加茂郡七宗町</t>
  </si>
  <si>
    <t>大野郡白川村</t>
  </si>
  <si>
    <t>蒲生郡日野町</t>
  </si>
  <si>
    <t>静岡市葵区</t>
  </si>
  <si>
    <t>静岡市駿河区</t>
  </si>
  <si>
    <t>浜松市中央区</t>
    <rPh sb="3" eb="6">
      <t>チュウオウク</t>
    </rPh>
    <phoneticPr fontId="12"/>
  </si>
  <si>
    <t>松阪市</t>
  </si>
  <si>
    <t>沼津市</t>
  </si>
  <si>
    <t>富士宮市</t>
  </si>
  <si>
    <t>伊東市</t>
  </si>
  <si>
    <t>海南市</t>
  </si>
  <si>
    <t>島田市</t>
  </si>
  <si>
    <t>磐田市</t>
  </si>
  <si>
    <t>焼津市</t>
  </si>
  <si>
    <t>袋井市</t>
  </si>
  <si>
    <t>下田市</t>
  </si>
  <si>
    <t>湖西市</t>
  </si>
  <si>
    <t>伊豆市</t>
  </si>
  <si>
    <t>賀茂郡東伊豆町</t>
  </si>
  <si>
    <t>賀茂郡河津町</t>
  </si>
  <si>
    <t>賀茂郡南伊豆町</t>
  </si>
  <si>
    <t>賀茂郡西伊豆町</t>
  </si>
  <si>
    <t>駿東郡長泉町</t>
  </si>
  <si>
    <t>名古屋市西区</t>
  </si>
  <si>
    <t>名古屋市中村区</t>
  </si>
  <si>
    <t>名古屋市中区</t>
  </si>
  <si>
    <t>名古屋市昭和区</t>
  </si>
  <si>
    <t>南河内郡千早赤阪村</t>
  </si>
  <si>
    <t>名古屋市瑞穂区</t>
  </si>
  <si>
    <t>名古屋市中川区</t>
  </si>
  <si>
    <t>たつの市</t>
  </si>
  <si>
    <t>名古屋市南区</t>
  </si>
  <si>
    <t>菊池市</t>
  </si>
  <si>
    <t>名古屋市緑区</t>
  </si>
  <si>
    <t>名古屋市天白区</t>
  </si>
  <si>
    <t>岡崎市</t>
  </si>
  <si>
    <t>一宮市</t>
  </si>
  <si>
    <t>津島市</t>
  </si>
  <si>
    <t>碧南市</t>
  </si>
  <si>
    <t>肝属郡南大隅町</t>
  </si>
  <si>
    <t>安城市</t>
  </si>
  <si>
    <t>蒲郡市</t>
  </si>
  <si>
    <t>北宇和郡松野町</t>
  </si>
  <si>
    <t>常滑市</t>
  </si>
  <si>
    <t>宿毛市</t>
  </si>
  <si>
    <t>江南市</t>
  </si>
  <si>
    <t>大府市</t>
  </si>
  <si>
    <t>知立市</t>
  </si>
  <si>
    <t>愛知郡愛荘町</t>
  </si>
  <si>
    <t>尾張旭市</t>
  </si>
  <si>
    <t>岩倉市</t>
  </si>
  <si>
    <t>豊明市</t>
  </si>
  <si>
    <t>田原市</t>
  </si>
  <si>
    <t>愛西市</t>
  </si>
  <si>
    <t>清須市</t>
  </si>
  <si>
    <t>神戸市兵庫区</t>
  </si>
  <si>
    <t>弥富市</t>
  </si>
  <si>
    <t>愛知郡東郷町</t>
  </si>
  <si>
    <t>延岡市</t>
  </si>
  <si>
    <t>西条市</t>
  </si>
  <si>
    <t>西春日井郡豊山町</t>
  </si>
  <si>
    <t>海部郡大治町</t>
  </si>
  <si>
    <t>海部郡飛島村</t>
  </si>
  <si>
    <t>遠賀郡水巻町</t>
  </si>
  <si>
    <t>知多郡阿久比町</t>
  </si>
  <si>
    <t>知多郡東浦町</t>
  </si>
  <si>
    <t>北設楽郡東栄町</t>
  </si>
  <si>
    <t>四日市市</t>
  </si>
  <si>
    <t>桑名市</t>
  </si>
  <si>
    <t>尾鷲市</t>
  </si>
  <si>
    <t>亀山市</t>
  </si>
  <si>
    <t>四国中央市</t>
  </si>
  <si>
    <t>熊野市</t>
  </si>
  <si>
    <t>京都市右京区</t>
  </si>
  <si>
    <t>神戸市灘区</t>
  </si>
  <si>
    <t>西海市</t>
  </si>
  <si>
    <t>久留米市</t>
  </si>
  <si>
    <t>志摩市</t>
  </si>
  <si>
    <t>桑名郡木曽岬町</t>
  </si>
  <si>
    <t>員弁郡東員町</t>
  </si>
  <si>
    <t>三重郡朝日町</t>
  </si>
  <si>
    <t>三重郡川越町</t>
  </si>
  <si>
    <t>舞鶴市</t>
  </si>
  <si>
    <t>多気郡多気町</t>
  </si>
  <si>
    <t>多気郡明和町</t>
  </si>
  <si>
    <t>度会郡南伊勢町</t>
  </si>
  <si>
    <t>北牟婁郡紀北町</t>
  </si>
  <si>
    <t>大津市</t>
  </si>
  <si>
    <t>彦根市</t>
  </si>
  <si>
    <t>野洲市</t>
  </si>
  <si>
    <t>室戸市</t>
  </si>
  <si>
    <t>湖南市</t>
  </si>
  <si>
    <t>東近江市</t>
  </si>
  <si>
    <t>犬上郡甲良町</t>
  </si>
  <si>
    <t>大阪市城東区</t>
  </si>
  <si>
    <t>京都市上京区</t>
  </si>
  <si>
    <t>京都市左京区</t>
  </si>
  <si>
    <t>京都市中京区</t>
  </si>
  <si>
    <t>東牟婁郡古座川町</t>
  </si>
  <si>
    <t>綾部市</t>
  </si>
  <si>
    <t>宇治市</t>
  </si>
  <si>
    <t>京田辺市</t>
  </si>
  <si>
    <t>京丹後市</t>
  </si>
  <si>
    <t>木津川市</t>
  </si>
  <si>
    <t>倉吉市</t>
  </si>
  <si>
    <t>諫早市</t>
  </si>
  <si>
    <t>乙訓郡大山崎町</t>
  </si>
  <si>
    <t>久世郡久御山町</t>
  </si>
  <si>
    <t>北九州市門司区</t>
  </si>
  <si>
    <t>綴喜郡宇治田原町</t>
  </si>
  <si>
    <t>相楽郡和束町</t>
  </si>
  <si>
    <t>三次市</t>
  </si>
  <si>
    <t>船井郡京丹波町</t>
  </si>
  <si>
    <t>与謝郡伊根町</t>
  </si>
  <si>
    <t>大阪市都島区</t>
  </si>
  <si>
    <t>大阪市福島区</t>
  </si>
  <si>
    <t>大阪市此花区</t>
  </si>
  <si>
    <t>大阪市西区</t>
  </si>
  <si>
    <t>大阪市天王寺区</t>
  </si>
  <si>
    <t>大阪市浪速区</t>
  </si>
  <si>
    <t>大阪市西淀川区</t>
  </si>
  <si>
    <t>南河内郡太子町</t>
  </si>
  <si>
    <t>松原市</t>
  </si>
  <si>
    <t>大阪市東淀川区</t>
  </si>
  <si>
    <t>大阪市東成区</t>
  </si>
  <si>
    <t>大阪市鶴見区</t>
  </si>
  <si>
    <t>北九州市八幡西区</t>
  </si>
  <si>
    <t>大阪市住之江区</t>
  </si>
  <si>
    <t>大阪市中央区</t>
  </si>
  <si>
    <t>堺市堺区</t>
  </si>
  <si>
    <t>堺市南区</t>
  </si>
  <si>
    <t>岸和田市</t>
  </si>
  <si>
    <t>球磨郡五木村</t>
  </si>
  <si>
    <t>池田市</t>
  </si>
  <si>
    <t>高槻市</t>
  </si>
  <si>
    <t>枚方市</t>
  </si>
  <si>
    <t>八尾市</t>
  </si>
  <si>
    <t>泉佐野市</t>
  </si>
  <si>
    <t>寝屋川市</t>
  </si>
  <si>
    <t>美方郡新温泉町</t>
  </si>
  <si>
    <t>箕面市</t>
  </si>
  <si>
    <t>門真市</t>
  </si>
  <si>
    <t>泉南市</t>
  </si>
  <si>
    <t>四條畷市</t>
  </si>
  <si>
    <t>大阪狭山市</t>
  </si>
  <si>
    <t>三島郡島本町</t>
  </si>
  <si>
    <t>豊能郡能勢町</t>
  </si>
  <si>
    <t>泉北郡忠岡町</t>
  </si>
  <si>
    <t>泉南郡田尻町</t>
  </si>
  <si>
    <t>神戸市長田区</t>
  </si>
  <si>
    <t>神戸市中央区</t>
  </si>
  <si>
    <t>神戸市西区</t>
  </si>
  <si>
    <t>芦屋市</t>
  </si>
  <si>
    <t>赤磐市</t>
  </si>
  <si>
    <t>豊岡市</t>
  </si>
  <si>
    <t>江津市</t>
  </si>
  <si>
    <t>赤穂市</t>
  </si>
  <si>
    <t>宝塚市</t>
  </si>
  <si>
    <t>川西市</t>
  </si>
  <si>
    <t>三田市</t>
  </si>
  <si>
    <t>丹波篠山市</t>
  </si>
  <si>
    <t>養父市</t>
  </si>
  <si>
    <t>倉敷市</t>
  </si>
  <si>
    <t>南あわじ市</t>
  </si>
  <si>
    <t>加東市</t>
  </si>
  <si>
    <t>川辺郡猪名川町</t>
  </si>
  <si>
    <t>多可郡多可町</t>
  </si>
  <si>
    <t>加古郡播磨町</t>
  </si>
  <si>
    <t>神崎郡福崎町</t>
  </si>
  <si>
    <t>神崎郡神河町</t>
  </si>
  <si>
    <t>揖保郡太子町</t>
  </si>
  <si>
    <t>美方郡香美町</t>
  </si>
  <si>
    <t>大和高田市</t>
  </si>
  <si>
    <t>橿原市</t>
  </si>
  <si>
    <t>桜井市</t>
  </si>
  <si>
    <t>田川郡川崎町</t>
  </si>
  <si>
    <t>山県郡北広島町</t>
  </si>
  <si>
    <t>福津市</t>
  </si>
  <si>
    <t>生駒市</t>
  </si>
  <si>
    <t>生駒郡平群町</t>
  </si>
  <si>
    <t>生駒郡安堵町</t>
  </si>
  <si>
    <t>磯城郡三宅町</t>
  </si>
  <si>
    <t>宇陀郡曽爾村</t>
  </si>
  <si>
    <t>宇陀郡御杖村</t>
  </si>
  <si>
    <t>北葛城郡上牧町</t>
  </si>
  <si>
    <t>北葛城郡河合町</t>
  </si>
  <si>
    <t>吉野郡大淀町</t>
  </si>
  <si>
    <t>吉野郡下市町</t>
  </si>
  <si>
    <t>吉野郡黒滝村</t>
  </si>
  <si>
    <t>吉野郡天川村</t>
  </si>
  <si>
    <t>吉野郡下北山村</t>
  </si>
  <si>
    <t>吉野郡上北山村</t>
  </si>
  <si>
    <t>吉野郡川上村</t>
  </si>
  <si>
    <t>日野郡日野町</t>
  </si>
  <si>
    <t>善通寺市</t>
  </si>
  <si>
    <t>吉野郡東吉野村</t>
  </si>
  <si>
    <t>橋本市</t>
  </si>
  <si>
    <t>有田市</t>
  </si>
  <si>
    <t>田辺市</t>
  </si>
  <si>
    <t>紀の川市</t>
  </si>
  <si>
    <t>岩出市</t>
  </si>
  <si>
    <t>伊都郡かつらぎ町</t>
  </si>
  <si>
    <t>伊都郡九度山町</t>
  </si>
  <si>
    <t>英田郡西粟倉村</t>
  </si>
  <si>
    <t>伊都郡高野町</t>
  </si>
  <si>
    <t>有田郡湯浅町</t>
  </si>
  <si>
    <t>日高郡由良町</t>
  </si>
  <si>
    <t>日高郡みなべ町</t>
  </si>
  <si>
    <t>西牟婁郡白浜町</t>
  </si>
  <si>
    <t>東彼杵郡東彼杵町</t>
  </si>
  <si>
    <t>東牟婁郡太地町</t>
  </si>
  <si>
    <t>東牟婁郡串本町</t>
  </si>
  <si>
    <t>美馬市</t>
  </si>
  <si>
    <t>球磨郡相良村</t>
  </si>
  <si>
    <t>境港市</t>
  </si>
  <si>
    <t>岩美郡岩美町</t>
  </si>
  <si>
    <t>八頭郡智頭町</t>
  </si>
  <si>
    <t>八頭郡八頭町</t>
  </si>
  <si>
    <t>東伯郡三朝町</t>
  </si>
  <si>
    <t>東伯郡湯梨浜町</t>
  </si>
  <si>
    <t>東伯郡北栄町</t>
  </si>
  <si>
    <t>真庭郡新庄村</t>
  </si>
  <si>
    <t>西伯郡日吉津村</t>
  </si>
  <si>
    <t>西伯郡南部町</t>
  </si>
  <si>
    <t>日野郡江府町</t>
  </si>
  <si>
    <t>松江市</t>
  </si>
  <si>
    <t>出雲市</t>
  </si>
  <si>
    <t>安来市</t>
  </si>
  <si>
    <t>勝田郡勝央町</t>
  </si>
  <si>
    <t>雲南市</t>
  </si>
  <si>
    <t>鹿足郡吉賀町</t>
  </si>
  <si>
    <t>隠岐郡海士町</t>
  </si>
  <si>
    <t>岡山市中区</t>
  </si>
  <si>
    <t>岡山市東区</t>
  </si>
  <si>
    <t>津山市</t>
  </si>
  <si>
    <t>玉野市</t>
  </si>
  <si>
    <t>笠岡市</t>
  </si>
  <si>
    <t>総社市</t>
  </si>
  <si>
    <t>瀬戸内市</t>
  </si>
  <si>
    <t>勝浦郡勝浦町</t>
  </si>
  <si>
    <t>真庭市</t>
  </si>
  <si>
    <t>小田郡矢掛町</t>
  </si>
  <si>
    <t>久米郡久米南町</t>
  </si>
  <si>
    <t>広島市中区</t>
  </si>
  <si>
    <t>宜野湾市</t>
  </si>
  <si>
    <t>広島市安佐南区</t>
  </si>
  <si>
    <t>広島市安芸区</t>
  </si>
  <si>
    <t>尾道市</t>
  </si>
  <si>
    <t>東広島市</t>
  </si>
  <si>
    <t>安芸高田市</t>
  </si>
  <si>
    <t>江田島市</t>
  </si>
  <si>
    <t>安芸郡坂町</t>
  </si>
  <si>
    <t>山県郡安芸太田町</t>
  </si>
  <si>
    <t>山口市</t>
  </si>
  <si>
    <t>岩国市</t>
  </si>
  <si>
    <t>玖珂郡和木町</t>
  </si>
  <si>
    <t>熊毛郡田布施町</t>
  </si>
  <si>
    <t>熊毛郡平生町</t>
  </si>
  <si>
    <t>徳島市</t>
  </si>
  <si>
    <t>阿南市</t>
  </si>
  <si>
    <t>阿波市</t>
  </si>
  <si>
    <t>大島郡喜界町</t>
  </si>
  <si>
    <t>都城市</t>
  </si>
  <si>
    <t>海部郡牟岐町</t>
  </si>
  <si>
    <t>海部郡海陽町</t>
  </si>
  <si>
    <t>板野郡松茂町</t>
  </si>
  <si>
    <t>板野郡北島町</t>
  </si>
  <si>
    <t>板野郡板野町</t>
  </si>
  <si>
    <t>板野郡上板町</t>
  </si>
  <si>
    <t>美馬郡つるぎ町</t>
  </si>
  <si>
    <t>高松市</t>
  </si>
  <si>
    <t>坂出市</t>
  </si>
  <si>
    <t>観音寺市</t>
  </si>
  <si>
    <t>小豆郡土庄町</t>
  </si>
  <si>
    <t>小豆郡小豆島町</t>
  </si>
  <si>
    <t>木田郡三木町</t>
  </si>
  <si>
    <t>香川郡直島町</t>
  </si>
  <si>
    <t>綾歌郡宇多津町</t>
  </si>
  <si>
    <t>日田市</t>
  </si>
  <si>
    <t>綾歌郡綾川町</t>
  </si>
  <si>
    <t>仲多度郡琴平町</t>
  </si>
  <si>
    <t>仲多度郡多度津町</t>
  </si>
  <si>
    <t>今治市</t>
  </si>
  <si>
    <t>宇和島市</t>
  </si>
  <si>
    <t>八幡浜市</t>
  </si>
  <si>
    <t>大洲市</t>
  </si>
  <si>
    <t>東温市</t>
  </si>
  <si>
    <t>越智郡上島町</t>
  </si>
  <si>
    <t>喜多郡内子町</t>
  </si>
  <si>
    <t>西宇和郡伊方町</t>
  </si>
  <si>
    <t>北宇和郡鬼北町</t>
  </si>
  <si>
    <t>高知市</t>
  </si>
  <si>
    <t>安芸市</t>
  </si>
  <si>
    <t>土佐市</t>
  </si>
  <si>
    <t>須崎市</t>
  </si>
  <si>
    <t>四万十市</t>
  </si>
  <si>
    <t>香南市</t>
  </si>
  <si>
    <t>香美市</t>
  </si>
  <si>
    <t>熊本市東区</t>
    <rPh sb="0" eb="3">
      <t>クマモトシ</t>
    </rPh>
    <rPh sb="3" eb="5">
      <t>ヒガシク</t>
    </rPh>
    <phoneticPr fontId="12"/>
  </si>
  <si>
    <t>安芸郡東洋町</t>
  </si>
  <si>
    <t>安芸郡奈半利町</t>
  </si>
  <si>
    <t>安芸郡田野町</t>
  </si>
  <si>
    <t>安芸郡安田町</t>
  </si>
  <si>
    <t>安芸郡北川村</t>
  </si>
  <si>
    <t>安芸郡馬路村</t>
  </si>
  <si>
    <t>安芸郡芸西村</t>
  </si>
  <si>
    <t>長岡郡本山町</t>
  </si>
  <si>
    <t>土佐郡大川村</t>
  </si>
  <si>
    <t>吾川郡仁淀川町</t>
  </si>
  <si>
    <t>高岡郡佐川町</t>
  </si>
  <si>
    <t>高岡郡越知町</t>
  </si>
  <si>
    <t>高岡郡檮原町</t>
  </si>
  <si>
    <t>高岡郡日高村</t>
  </si>
  <si>
    <t>高岡郡津野町</t>
  </si>
  <si>
    <t>南島原市</t>
  </si>
  <si>
    <t>高岡郡四万十町</t>
  </si>
  <si>
    <t>幡多郡大月町</t>
  </si>
  <si>
    <t>幡多郡三原村</t>
  </si>
  <si>
    <t>幡多郡黒潮町</t>
  </si>
  <si>
    <t>北九州市若松区</t>
  </si>
  <si>
    <t>北九州市小倉北区</t>
  </si>
  <si>
    <t>北九州市小倉南区</t>
  </si>
  <si>
    <t>北九州市八幡東区</t>
  </si>
  <si>
    <t>福岡市東区</t>
  </si>
  <si>
    <t>福岡市中央区</t>
  </si>
  <si>
    <t>福岡市西区</t>
  </si>
  <si>
    <t>大牟田市</t>
  </si>
  <si>
    <t>直方市</t>
  </si>
  <si>
    <t>飯塚市</t>
  </si>
  <si>
    <t>田川市</t>
  </si>
  <si>
    <t>柳川市</t>
  </si>
  <si>
    <t>児湯郡川南町</t>
  </si>
  <si>
    <t>筑後市</t>
  </si>
  <si>
    <t>行橋市</t>
  </si>
  <si>
    <t>中間市</t>
  </si>
  <si>
    <t>小郡市</t>
  </si>
  <si>
    <t>筑紫野市</t>
  </si>
  <si>
    <t>大野城市</t>
  </si>
  <si>
    <t>東彼杵郡川棚町</t>
  </si>
  <si>
    <t>古賀市</t>
  </si>
  <si>
    <t>うきは市</t>
  </si>
  <si>
    <t>朝倉市</t>
  </si>
  <si>
    <t>那珂川市</t>
    <rPh sb="0" eb="3">
      <t>ナカガワ</t>
    </rPh>
    <rPh sb="3" eb="4">
      <t>シ</t>
    </rPh>
    <phoneticPr fontId="12"/>
  </si>
  <si>
    <t>糟屋郡宇美町</t>
  </si>
  <si>
    <t>糟屋郡篠栗町</t>
  </si>
  <si>
    <t>糟屋郡新宮町</t>
  </si>
  <si>
    <t>糟屋郡粕屋町</t>
  </si>
  <si>
    <t>遠賀郡岡垣町</t>
  </si>
  <si>
    <t>鞍手郡小竹町</t>
  </si>
  <si>
    <t>朝倉郡東峰村</t>
  </si>
  <si>
    <t>三井郡大刀洗町</t>
  </si>
  <si>
    <t>八女郡広川町</t>
  </si>
  <si>
    <t>田川郡香春町</t>
  </si>
  <si>
    <t>田川郡大任町</t>
  </si>
  <si>
    <t>田川郡赤村</t>
  </si>
  <si>
    <t>京都郡みやこ町</t>
  </si>
  <si>
    <t>築上郡吉富町</t>
  </si>
  <si>
    <t>築上郡上毛町</t>
  </si>
  <si>
    <t>唐津市</t>
  </si>
  <si>
    <t>多久市</t>
  </si>
  <si>
    <t>武雄市</t>
  </si>
  <si>
    <t>鹿島市</t>
  </si>
  <si>
    <t>嬉野市</t>
  </si>
  <si>
    <t>神埼市</t>
  </si>
  <si>
    <t>島尻郡北大東村</t>
  </si>
  <si>
    <t>三養基郡基山町</t>
  </si>
  <si>
    <t>三養基郡上峰町</t>
  </si>
  <si>
    <t>東松浦郡玄海町</t>
  </si>
  <si>
    <t>西松浦郡有田町</t>
  </si>
  <si>
    <t>杵島郡白石町</t>
  </si>
  <si>
    <t>長崎市</t>
  </si>
  <si>
    <t>佐世保市</t>
  </si>
  <si>
    <t>大村市</t>
  </si>
  <si>
    <t>対馬市</t>
  </si>
  <si>
    <t>壱岐市</t>
  </si>
  <si>
    <t>五島市</t>
  </si>
  <si>
    <t>西彼杵郡長与町</t>
  </si>
  <si>
    <t>西彼杵郡時津町</t>
  </si>
  <si>
    <t>南松浦郡新上五島町</t>
  </si>
  <si>
    <t>熊本市中央区</t>
    <rPh sb="0" eb="3">
      <t>クマモトシ</t>
    </rPh>
    <rPh sb="3" eb="6">
      <t>チュウオウク</t>
    </rPh>
    <phoneticPr fontId="12"/>
  </si>
  <si>
    <t>熊本市西区</t>
    <rPh sb="0" eb="3">
      <t>クマモトシ</t>
    </rPh>
    <rPh sb="3" eb="5">
      <t>ニシク</t>
    </rPh>
    <phoneticPr fontId="12"/>
  </si>
  <si>
    <t>熊本市北区</t>
    <rPh sb="0" eb="3">
      <t>クマモトシ</t>
    </rPh>
    <rPh sb="3" eb="5">
      <t>キタク</t>
    </rPh>
    <phoneticPr fontId="12"/>
  </si>
  <si>
    <t>八代市</t>
  </si>
  <si>
    <t>人吉市</t>
  </si>
  <si>
    <t>水俣市</t>
  </si>
  <si>
    <t>玉名市</t>
  </si>
  <si>
    <t>宇土市</t>
  </si>
  <si>
    <t>上天草市</t>
  </si>
  <si>
    <t>宇城市</t>
  </si>
  <si>
    <t>阿蘇市</t>
  </si>
  <si>
    <t>天草市</t>
  </si>
  <si>
    <t>下益城郡美里町</t>
  </si>
  <si>
    <t>玉名郡玉東町</t>
  </si>
  <si>
    <t>玉名郡長洲町</t>
  </si>
  <si>
    <t>菊池郡大津町</t>
  </si>
  <si>
    <t>阿蘇郡南小国町</t>
  </si>
  <si>
    <t>阿蘇郡小国町</t>
  </si>
  <si>
    <t>阿蘇郡産山村</t>
  </si>
  <si>
    <t>阿蘇郡高森町</t>
  </si>
  <si>
    <t>阿蘇郡南阿蘇村</t>
  </si>
  <si>
    <t>上益城郡御船町</t>
  </si>
  <si>
    <t>上益城郡嘉島町</t>
  </si>
  <si>
    <t>上益城郡山都町</t>
  </si>
  <si>
    <t>八代郡氷川町</t>
  </si>
  <si>
    <t>葦北郡津奈木町</t>
  </si>
  <si>
    <t>球磨郡多良木町</t>
  </si>
  <si>
    <t>球磨郡湯前町</t>
  </si>
  <si>
    <t>球磨郡球磨村</t>
  </si>
  <si>
    <t>球磨郡あさぎり町</t>
  </si>
  <si>
    <t>別府市</t>
  </si>
  <si>
    <t>中津市</t>
  </si>
  <si>
    <t>佐伯市</t>
  </si>
  <si>
    <t>臼杵市</t>
  </si>
  <si>
    <t>津久見市</t>
  </si>
  <si>
    <t>竹田市</t>
  </si>
  <si>
    <t>豊後高田市</t>
  </si>
  <si>
    <t>豊後大野市</t>
  </si>
  <si>
    <t>由布市</t>
  </si>
  <si>
    <t>国東市</t>
  </si>
  <si>
    <t>東国東郡姫島村</t>
  </si>
  <si>
    <t>玖珠郡九重町</t>
  </si>
  <si>
    <t>玖珠郡玖珠町</t>
  </si>
  <si>
    <t>日南市</t>
  </si>
  <si>
    <t>小林市</t>
  </si>
  <si>
    <t>中頭郡中城村</t>
  </si>
  <si>
    <t>日向市</t>
  </si>
  <si>
    <t>串間市</t>
  </si>
  <si>
    <t>西都市</t>
  </si>
  <si>
    <t>えびの市</t>
  </si>
  <si>
    <t>西諸県郡高原町</t>
  </si>
  <si>
    <t>東諸県郡国富町</t>
  </si>
  <si>
    <t>児湯郡高鍋町</t>
  </si>
  <si>
    <t>児湯郡都農町</t>
  </si>
  <si>
    <t>東臼杵郡門川町</t>
  </si>
  <si>
    <t>東臼杵郡諸塚村</t>
  </si>
  <si>
    <t>東臼杵郡椎葉村</t>
  </si>
  <si>
    <t>東臼杵郡美郷町</t>
  </si>
  <si>
    <t>宛先：sanka@city.katsuragi.lg.jp</t>
    <rPh sb="0" eb="2">
      <t>あてさき</t>
    </rPh>
    <phoneticPr fontId="4" type="Hiragana"/>
  </si>
  <si>
    <t>西臼杵郡高千穂町</t>
  </si>
  <si>
    <t>西臼杵郡五ヶ瀬町</t>
  </si>
  <si>
    <t>鹿屋市</t>
  </si>
  <si>
    <t>枕崎市</t>
  </si>
  <si>
    <t>姶良市</t>
  </si>
  <si>
    <t>阿久根市</t>
  </si>
  <si>
    <t>垂水市</t>
  </si>
  <si>
    <t>霧島市</t>
  </si>
  <si>
    <t>いちき串木野市</t>
  </si>
  <si>
    <t>南さつま市</t>
  </si>
  <si>
    <t>奄美市</t>
  </si>
  <si>
    <t>南九州市</t>
  </si>
  <si>
    <t>鹿児島郡三島村</t>
  </si>
  <si>
    <t>薩摩郡さつま町</t>
  </si>
  <si>
    <t>出水郡長島町</t>
  </si>
  <si>
    <t>曽於郡大崎町</t>
  </si>
  <si>
    <t>肝属郡東串良町</t>
  </si>
  <si>
    <t>肝属郡錦江町</t>
  </si>
  <si>
    <t>熊毛郡中種子町</t>
  </si>
  <si>
    <t>大島郡大和村</t>
  </si>
  <si>
    <t>大島郡宇検村</t>
  </si>
  <si>
    <t>大島郡龍郷町</t>
  </si>
  <si>
    <t>大島郡伊仙町</t>
  </si>
  <si>
    <t>大島郡知名町</t>
  </si>
  <si>
    <t>大島郡与論町</t>
  </si>
  <si>
    <t>那覇市</t>
  </si>
  <si>
    <t>石垣市</t>
  </si>
  <si>
    <t>名護市</t>
  </si>
  <si>
    <t>沖縄市</t>
  </si>
  <si>
    <t>豊見城市</t>
  </si>
  <si>
    <t>うるま市</t>
  </si>
  <si>
    <t>宮古島市</t>
  </si>
  <si>
    <t>南城市</t>
  </si>
  <si>
    <t>国頭郡国頭村</t>
  </si>
  <si>
    <t>国頭郡東村</t>
  </si>
  <si>
    <t>国頭郡今帰仁村</t>
  </si>
  <si>
    <t>国頭郡恩納村</t>
  </si>
  <si>
    <t>国頭郡宜野座村</t>
  </si>
  <si>
    <t>国頭郡金武町</t>
  </si>
  <si>
    <t>中頭郡嘉手納町</t>
  </si>
  <si>
    <t>中頭郡北谷町</t>
  </si>
  <si>
    <t>中頭郡北中城村</t>
  </si>
  <si>
    <t>島尻郡南風原町</t>
  </si>
  <si>
    <t>島尻郡渡嘉敷村</t>
  </si>
  <si>
    <t>島尻郡座間味村</t>
  </si>
  <si>
    <t>島尻郡粟国村</t>
  </si>
  <si>
    <t>島尻郡渡名喜村</t>
  </si>
  <si>
    <t>島尻郡伊是名村</t>
  </si>
  <si>
    <t>島尻郡久米島町</t>
  </si>
  <si>
    <t>島尻郡八重瀬町</t>
  </si>
  <si>
    <t>宮古郡多良間村</t>
  </si>
  <si>
    <t>八重山郡竹富町</t>
  </si>
  <si>
    <t>八重山郡与那国町</t>
  </si>
  <si>
    <t>希望する営業種目（４）</t>
  </si>
  <si>
    <r>
      <t>希望する営業種目</t>
    </r>
    <r>
      <rPr>
        <b/>
        <sz val="9"/>
        <color rgb="FFFF0000"/>
        <rFont val="UD デジタル 教科書体 NP"/>
        <family val="1"/>
        <charset val="128"/>
      </rPr>
      <t>（別シートの「分類表」に定めた業種（大分類－中分類）から５業種まで申請することができます。</t>
    </r>
    <rPh sb="0" eb="2">
      <t>きぼう</t>
    </rPh>
    <rPh sb="4" eb="6">
      <t>えいぎょう</t>
    </rPh>
    <rPh sb="6" eb="8">
      <t>しゅもく</t>
    </rPh>
    <rPh sb="15" eb="18">
      <t>ぶん</t>
    </rPh>
    <phoneticPr fontId="4" type="Hiragana"/>
  </si>
  <si>
    <t>【留意事項】</t>
    <rPh sb="1" eb="5">
      <t>りゅうい</t>
    </rPh>
    <phoneticPr fontId="4" type="Hiragana"/>
  </si>
  <si>
    <t>建設工事等入札参加資格審査申請書や経営事項審査結果通知書と間違いがないか確認をお願いします。</t>
    <rPh sb="29" eb="31">
      <t>まちが</t>
    </rPh>
    <rPh sb="36" eb="38">
      <t>かくにん</t>
    </rPh>
    <rPh sb="40" eb="41">
      <t>ねが</t>
    </rPh>
    <phoneticPr fontId="4" type="Hiragana"/>
  </si>
  <si>
    <r>
      <t>件名、ファイル名ともに</t>
    </r>
    <r>
      <rPr>
        <b/>
        <sz val="9"/>
        <color theme="1"/>
        <rFont val="UD デジタル 教科書体 N"/>
        <family val="1"/>
        <charset val="128"/>
      </rPr>
      <t>：「物品役務・審査登録票（事業者名）」　としてください。</t>
    </r>
    <rPh sb="7" eb="8">
      <t>めい</t>
    </rPh>
    <rPh sb="13" eb="17">
      <t>ぶっぴ</t>
    </rPh>
    <phoneticPr fontId="4" type="Hiragana"/>
  </si>
  <si>
    <t>希望営業種目４</t>
    <phoneticPr fontId="4" type="Hiragana"/>
  </si>
  <si>
    <t>希望営業種目５</t>
    <phoneticPr fontId="4" type="Hiragana"/>
  </si>
</sst>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游ゴシック"/>
      <family val="3"/>
      <scheme val="minor"/>
    </font>
    <font>
      <u/>
      <sz val="11"/>
      <color indexed="12"/>
      <name val="游ゴシック"/>
      <family val="3"/>
      <scheme val="minor"/>
    </font>
    <font>
      <sz val="11"/>
      <color theme="1"/>
      <name val="HGｺﾞｼｯｸM"/>
      <family val="3"/>
    </font>
    <font>
      <sz val="11"/>
      <color indexed="8"/>
      <name val="ＭＳ Ｐゴシック"/>
      <family val="3"/>
    </font>
    <font>
      <sz val="6"/>
      <name val="游ゴシック"/>
      <family val="3"/>
    </font>
    <font>
      <b/>
      <sz val="9"/>
      <color theme="1"/>
      <name val="UD デジタル 教科書体 NP"/>
      <family val="1"/>
    </font>
    <font>
      <b/>
      <sz val="9"/>
      <color theme="1"/>
      <name val="UD デジタル 教科書体 N"/>
      <family val="1"/>
    </font>
    <font>
      <b/>
      <sz val="11"/>
      <color theme="1"/>
      <name val="UD デジタル 教科書体 NP"/>
      <family val="1"/>
    </font>
    <font>
      <b/>
      <u/>
      <sz val="11"/>
      <color indexed="12"/>
      <name val="UD デジタル 教科書体 N"/>
      <family val="1"/>
    </font>
    <font>
      <b/>
      <sz val="9"/>
      <color rgb="FFFF0000"/>
      <name val="UD デジタル 教科書体 N"/>
      <family val="1"/>
    </font>
    <font>
      <b/>
      <sz val="9"/>
      <color rgb="FFFF0000"/>
      <name val="UD デジタル 教科書体 NP"/>
      <family val="1"/>
    </font>
    <font>
      <b/>
      <sz val="10"/>
      <color theme="1"/>
      <name val="UD デジタル 教科書体 NP"/>
      <family val="1"/>
      <charset val="128"/>
    </font>
    <font>
      <sz val="6"/>
      <name val="ＭＳ Ｐゴシック"/>
      <family val="3"/>
    </font>
    <font>
      <b/>
      <sz val="11"/>
      <color theme="1"/>
      <name val="HGｺﾞｼｯｸM"/>
      <family val="3"/>
    </font>
    <font>
      <sz val="10"/>
      <color indexed="8"/>
      <name val="ＭＳ Ｐゴシック"/>
      <family val="3"/>
    </font>
    <font>
      <sz val="6"/>
      <name val="HGｺﾞｼｯｸM"/>
      <family val="3"/>
    </font>
    <font>
      <b/>
      <sz val="9"/>
      <color rgb="FFFF0000"/>
      <name val="UD デジタル 教科書体 N"/>
      <family val="1"/>
      <charset val="128"/>
    </font>
    <font>
      <b/>
      <sz val="9"/>
      <color theme="1"/>
      <name val="UD デジタル 教科書体 N"/>
      <family val="1"/>
      <charset val="128"/>
    </font>
    <font>
      <b/>
      <sz val="9"/>
      <color rgb="FFFF0000"/>
      <name val="UD デジタル 教科書体 NP"/>
      <family val="1"/>
      <charset val="128"/>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indexed="47"/>
        <bgColor indexed="64"/>
      </patternFill>
    </fill>
  </fills>
  <borders count="80">
    <border>
      <left/>
      <right/>
      <top/>
      <bottom/>
      <diagonal/>
    </border>
    <border>
      <left style="double">
        <color indexed="64"/>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dotted">
        <color indexed="64"/>
      </bottom>
      <diagonal/>
    </border>
    <border>
      <left style="double">
        <color indexed="64"/>
      </left>
      <right/>
      <top style="dotted">
        <color indexed="64"/>
      </top>
      <bottom style="thin">
        <color indexed="64"/>
      </bottom>
      <diagonal/>
    </border>
    <border>
      <left style="double">
        <color indexed="64"/>
      </left>
      <right/>
      <top style="thin">
        <color indexed="64"/>
      </top>
      <bottom style="double">
        <color indexed="64"/>
      </bottom>
      <diagonal/>
    </border>
    <border>
      <left style="double">
        <color indexed="64"/>
      </left>
      <right style="thin">
        <color indexed="64"/>
      </right>
      <top style="double">
        <color indexed="64"/>
      </top>
      <bottom style="double">
        <color indexed="64"/>
      </bottom>
      <diagonal/>
    </border>
    <border>
      <left style="double">
        <color indexed="64"/>
      </left>
      <right/>
      <top style="double">
        <color indexed="64"/>
      </top>
      <bottom style="thin">
        <color indexed="64"/>
      </bottom>
      <diagonal/>
    </border>
    <border>
      <left style="dashDot">
        <color indexed="64"/>
      </left>
      <right/>
      <top style="dashDot">
        <color indexed="64"/>
      </top>
      <bottom/>
      <diagonal/>
    </border>
    <border>
      <left style="dashDot">
        <color indexed="64"/>
      </left>
      <right/>
      <top/>
      <bottom/>
      <diagonal/>
    </border>
    <border>
      <left style="dashDot">
        <color indexed="64"/>
      </left>
      <right/>
      <top/>
      <bottom style="dashDot">
        <color indexed="64"/>
      </bottom>
      <diagonal/>
    </border>
    <border>
      <left style="thin">
        <color indexed="64"/>
      </left>
      <right style="thin">
        <color indexed="64"/>
      </right>
      <top style="double">
        <color indexed="64"/>
      </top>
      <bottom style="thin">
        <color indexed="64"/>
      </bottom>
      <diagonal/>
    </border>
    <border>
      <left/>
      <right/>
      <top style="thin">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double">
        <color indexed="64"/>
      </top>
      <bottom style="thin">
        <color indexed="64"/>
      </bottom>
      <diagonal/>
    </border>
    <border>
      <left/>
      <right/>
      <top/>
      <bottom style="double">
        <color indexed="64"/>
      </bottom>
      <diagonal/>
    </border>
    <border>
      <left style="double">
        <color indexed="64"/>
      </left>
      <right style="hair">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hair">
        <color indexed="64"/>
      </top>
      <bottom style="double">
        <color indexed="64"/>
      </bottom>
      <diagonal/>
    </border>
    <border>
      <left/>
      <right/>
      <top style="dashDot">
        <color indexed="64"/>
      </top>
      <bottom/>
      <diagonal/>
    </border>
    <border>
      <left/>
      <right/>
      <top/>
      <bottom style="dashDot">
        <color indexed="64"/>
      </bottom>
      <diagonal/>
    </border>
    <border>
      <left style="hair">
        <color indexed="64"/>
      </left>
      <right style="hair">
        <color indexed="64"/>
      </right>
      <top style="double">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double">
        <color indexed="64"/>
      </bottom>
      <diagonal/>
    </border>
    <border>
      <left/>
      <right/>
      <top style="double">
        <color indexed="64"/>
      </top>
      <bottom/>
      <diagonal/>
    </border>
    <border>
      <left/>
      <right/>
      <top style="thin">
        <color indexed="64"/>
      </top>
      <bottom/>
      <diagonal/>
    </border>
    <border>
      <left/>
      <right/>
      <top/>
      <bottom style="thin">
        <color indexed="64"/>
      </bottom>
      <diagonal/>
    </border>
    <border>
      <left style="hair">
        <color indexed="64"/>
      </left>
      <right style="double">
        <color indexed="64"/>
      </right>
      <top style="double">
        <color indexed="64"/>
      </top>
      <bottom style="hair">
        <color indexed="64"/>
      </bottom>
      <diagonal/>
    </border>
    <border>
      <left style="hair">
        <color indexed="64"/>
      </left>
      <right style="double">
        <color indexed="64"/>
      </right>
      <top style="hair">
        <color indexed="64"/>
      </top>
      <bottom style="hair">
        <color indexed="64"/>
      </bottom>
      <diagonal/>
    </border>
    <border>
      <left style="hair">
        <color indexed="64"/>
      </left>
      <right style="double">
        <color indexed="64"/>
      </right>
      <top style="hair">
        <color indexed="64"/>
      </top>
      <bottom style="double">
        <color indexed="64"/>
      </bottom>
      <diagonal/>
    </border>
    <border>
      <left style="thin">
        <color indexed="64"/>
      </left>
      <right style="double">
        <color indexed="64"/>
      </right>
      <top style="double">
        <color indexed="64"/>
      </top>
      <bottom style="thin">
        <color indexed="64"/>
      </bottom>
      <diagonal/>
    </border>
    <border>
      <left/>
      <right style="dotted">
        <color indexed="64"/>
      </right>
      <top style="thin">
        <color indexed="64"/>
      </top>
      <bottom/>
      <diagonal/>
    </border>
    <border>
      <left/>
      <right style="dotted">
        <color indexed="64"/>
      </right>
      <top/>
      <bottom style="thin">
        <color indexed="64"/>
      </bottom>
      <diagonal/>
    </border>
    <border>
      <left style="double">
        <color indexed="64"/>
      </left>
      <right/>
      <top/>
      <bottom style="double">
        <color indexed="64"/>
      </bottom>
      <diagonal/>
    </border>
    <border>
      <left style="thin">
        <color indexed="64"/>
      </left>
      <right style="double">
        <color indexed="64"/>
      </right>
      <top style="double">
        <color indexed="64"/>
      </top>
      <bottom style="double">
        <color indexed="64"/>
      </bottom>
      <diagonal/>
    </border>
    <border>
      <left/>
      <right style="double">
        <color indexed="64"/>
      </right>
      <top style="thin">
        <color indexed="64"/>
      </top>
      <bottom style="thin">
        <color indexed="64"/>
      </bottom>
      <diagonal/>
    </border>
    <border>
      <left style="thin">
        <color indexed="64"/>
      </left>
      <right style="thin">
        <color indexed="64"/>
      </right>
      <top style="dotted">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bottom style="thin">
        <color indexed="64"/>
      </bottom>
      <diagonal/>
    </border>
    <border>
      <left/>
      <right style="dotted">
        <color indexed="64"/>
      </right>
      <top/>
      <bottom/>
      <diagonal/>
    </border>
    <border>
      <left style="thin">
        <color indexed="64"/>
      </left>
      <right/>
      <top/>
      <bottom/>
      <diagonal/>
    </border>
    <border>
      <left/>
      <right style="dotted">
        <color indexed="64"/>
      </right>
      <top/>
      <bottom style="double">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double">
        <color indexed="64"/>
      </left>
      <right/>
      <top/>
      <bottom/>
      <diagonal/>
    </border>
    <border>
      <left style="thin">
        <color indexed="64"/>
      </left>
      <right style="thin">
        <color indexed="64"/>
      </right>
      <top/>
      <bottom style="dotted">
        <color indexed="64"/>
      </bottom>
      <diagonal/>
    </border>
    <border>
      <left style="hair">
        <color indexed="64"/>
      </left>
      <right/>
      <top style="double">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double">
        <color indexed="64"/>
      </bottom>
      <diagonal/>
    </border>
    <border>
      <left style="thin">
        <color indexed="64"/>
      </left>
      <right style="double">
        <color indexed="64"/>
      </right>
      <top/>
      <bottom style="dotted">
        <color indexed="64"/>
      </bottom>
      <diagonal/>
    </border>
    <border>
      <left style="thin">
        <color indexed="64"/>
      </left>
      <right style="double">
        <color indexed="64"/>
      </right>
      <top style="dotted">
        <color indexed="64"/>
      </top>
      <bottom/>
      <diagonal/>
    </border>
    <border>
      <left/>
      <right style="double">
        <color indexed="64"/>
      </right>
      <top/>
      <bottom/>
      <diagonal/>
    </border>
    <border>
      <left/>
      <right style="double">
        <color indexed="64"/>
      </right>
      <top/>
      <bottom style="thin">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right style="double">
        <color indexed="64"/>
      </right>
      <top/>
      <bottom style="double">
        <color indexed="64"/>
      </bottom>
      <diagonal/>
    </border>
    <border>
      <left/>
      <right style="double">
        <color indexed="64"/>
      </right>
      <top style="double">
        <color indexed="64"/>
      </top>
      <bottom style="double">
        <color indexed="64"/>
      </bottom>
      <diagonal/>
    </border>
    <border>
      <left/>
      <right style="dashDot">
        <color indexed="64"/>
      </right>
      <top style="dashDot">
        <color indexed="64"/>
      </top>
      <bottom/>
      <diagonal/>
    </border>
    <border>
      <left/>
      <right style="dashDot">
        <color indexed="64"/>
      </right>
      <top/>
      <bottom/>
      <diagonal/>
    </border>
    <border>
      <left/>
      <right style="dashDot">
        <color indexed="64"/>
      </right>
      <top/>
      <bottom style="dashDot">
        <color indexed="64"/>
      </bottom>
      <diagonal/>
    </border>
    <border>
      <left style="thin">
        <color indexed="64"/>
      </left>
      <right style="thin">
        <color indexed="64"/>
      </right>
      <top style="thin">
        <color indexed="64"/>
      </top>
      <bottom style="thin">
        <color indexed="64"/>
      </bottom>
      <diagonal/>
    </border>
  </borders>
  <cellStyleXfs count="5">
    <xf numFmtId="0" fontId="0" fillId="0" borderId="0">
      <alignment vertical="center"/>
    </xf>
    <xf numFmtId="0" fontId="1" fillId="0" borderId="0" applyNumberFormat="0" applyFill="0" applyBorder="0" applyAlignment="0" applyProtection="0">
      <alignment vertical="center"/>
    </xf>
    <xf numFmtId="0" fontId="2" fillId="0" borderId="0">
      <alignment vertical="center"/>
    </xf>
    <xf numFmtId="0" fontId="3" fillId="0" borderId="0">
      <alignment vertical="center"/>
    </xf>
    <xf numFmtId="0" fontId="2" fillId="0" borderId="0">
      <alignment vertical="center"/>
    </xf>
  </cellStyleXfs>
  <cellXfs count="204">
    <xf numFmtId="0" fontId="0" fillId="0" borderId="0" xfId="0">
      <alignment vertical="center"/>
    </xf>
    <xf numFmtId="0" fontId="5" fillId="2" borderId="0" xfId="0" applyFont="1" applyFill="1" applyAlignment="1">
      <alignment vertical="center" shrinkToFit="1"/>
    </xf>
    <xf numFmtId="0" fontId="5" fillId="2" borderId="0" xfId="0" applyFont="1" applyFill="1" applyAlignment="1">
      <alignment horizontal="left" vertical="center" shrinkToFit="1"/>
    </xf>
    <xf numFmtId="0" fontId="6" fillId="2" borderId="0" xfId="0" applyFont="1" applyFill="1" applyAlignment="1">
      <alignment vertical="center" shrinkToFit="1"/>
    </xf>
    <xf numFmtId="0" fontId="5" fillId="2" borderId="0" xfId="0" applyFont="1" applyFill="1" applyBorder="1" applyAlignment="1">
      <alignment vertical="center" shrinkToFit="1"/>
    </xf>
    <xf numFmtId="0" fontId="6" fillId="2" borderId="8" xfId="0" applyFont="1" applyFill="1" applyBorder="1" applyAlignment="1">
      <alignment vertical="center" shrinkToFit="1"/>
    </xf>
    <xf numFmtId="0" fontId="6" fillId="2" borderId="9" xfId="0" applyFont="1" applyFill="1" applyBorder="1" applyAlignment="1">
      <alignment vertical="center" shrinkToFit="1"/>
    </xf>
    <xf numFmtId="0" fontId="6" fillId="2" borderId="10" xfId="0" applyFont="1" applyFill="1" applyBorder="1" applyAlignment="1">
      <alignment vertical="center" shrinkToFit="1"/>
    </xf>
    <xf numFmtId="0" fontId="5" fillId="2" borderId="18" xfId="0" applyFont="1" applyFill="1" applyBorder="1" applyAlignment="1">
      <alignment vertical="center" shrinkToFit="1"/>
    </xf>
    <xf numFmtId="0" fontId="5" fillId="2" borderId="0" xfId="0" applyFont="1" applyFill="1" applyAlignment="1">
      <alignment horizontal="center" vertical="center" shrinkToFit="1"/>
    </xf>
    <xf numFmtId="0" fontId="5" fillId="2" borderId="40" xfId="0" applyFont="1" applyFill="1" applyBorder="1" applyAlignment="1">
      <alignment horizontal="center" vertical="center" shrinkToFit="1"/>
    </xf>
    <xf numFmtId="0" fontId="5" fillId="2" borderId="0" xfId="0" applyFont="1" applyFill="1" applyBorder="1" applyAlignment="1">
      <alignment horizontal="center" vertical="center" shrinkToFit="1"/>
    </xf>
    <xf numFmtId="0" fontId="5" fillId="2" borderId="47" xfId="0" applyFont="1" applyFill="1" applyBorder="1" applyAlignment="1">
      <alignment vertical="center" shrinkToFit="1"/>
    </xf>
    <xf numFmtId="0" fontId="5" fillId="2" borderId="12" xfId="0" applyFont="1" applyFill="1" applyBorder="1" applyAlignment="1">
      <alignment horizontal="center" vertical="center" shrinkToFit="1"/>
    </xf>
    <xf numFmtId="0" fontId="5" fillId="2" borderId="18" xfId="0" applyFont="1" applyFill="1" applyBorder="1" applyAlignment="1">
      <alignment horizontal="center" vertical="center" shrinkToFit="1"/>
    </xf>
    <xf numFmtId="0" fontId="11" fillId="2" borderId="0" xfId="0" applyFont="1" applyFill="1" applyAlignment="1">
      <alignment horizontal="left" vertical="center" shrinkToFit="1"/>
    </xf>
    <xf numFmtId="0" fontId="5" fillId="2" borderId="18" xfId="0" applyFont="1" applyFill="1" applyBorder="1" applyAlignment="1">
      <alignment horizontal="left" vertical="center" shrinkToFit="1"/>
    </xf>
    <xf numFmtId="0" fontId="5" fillId="2" borderId="51" xfId="0" applyFont="1" applyFill="1" applyBorder="1" applyAlignment="1">
      <alignment vertical="center" shrinkToFit="1"/>
    </xf>
    <xf numFmtId="0" fontId="5" fillId="2" borderId="52" xfId="0" applyFont="1" applyFill="1" applyBorder="1" applyAlignment="1">
      <alignment vertical="center" shrinkToFit="1"/>
    </xf>
    <xf numFmtId="0" fontId="5" fillId="2" borderId="53" xfId="0" applyFont="1" applyFill="1" applyBorder="1" applyAlignment="1">
      <alignment horizontal="center" vertical="center" shrinkToFit="1"/>
    </xf>
    <xf numFmtId="0" fontId="5" fillId="2" borderId="59" xfId="0" applyFont="1" applyFill="1" applyBorder="1" applyAlignment="1">
      <alignment vertical="center" shrinkToFit="1"/>
    </xf>
    <xf numFmtId="0" fontId="5" fillId="2" borderId="38" xfId="0" applyFont="1" applyFill="1" applyBorder="1" applyAlignment="1">
      <alignment vertical="center" shrinkToFit="1"/>
    </xf>
    <xf numFmtId="0" fontId="5" fillId="2" borderId="0" xfId="0" applyFont="1" applyFill="1" applyAlignment="1">
      <alignment vertical="center" wrapText="1" shrinkToFit="1"/>
    </xf>
    <xf numFmtId="0" fontId="10" fillId="2" borderId="0" xfId="0" applyFont="1" applyFill="1" applyBorder="1" applyAlignment="1">
      <alignment horizontal="center" vertical="center" shrinkToFit="1"/>
    </xf>
    <xf numFmtId="0" fontId="10" fillId="2" borderId="0" xfId="0" applyFont="1" applyFill="1" applyBorder="1" applyAlignment="1">
      <alignment vertical="center" shrinkToFit="1"/>
    </xf>
    <xf numFmtId="0" fontId="13" fillId="0" borderId="0" xfId="2" applyFont="1" applyAlignment="1">
      <alignment horizontal="left" vertical="center"/>
    </xf>
    <xf numFmtId="0" fontId="2" fillId="0" borderId="0" xfId="2" applyFont="1" applyAlignment="1">
      <alignment horizontal="left" vertical="top"/>
    </xf>
    <xf numFmtId="0" fontId="2" fillId="0" borderId="0" xfId="4" applyAlignment="1">
      <alignment horizontal="left" vertical="center" wrapText="1"/>
    </xf>
    <xf numFmtId="0" fontId="2" fillId="0" borderId="0" xfId="2" applyFont="1">
      <alignment vertical="center"/>
    </xf>
    <xf numFmtId="0" fontId="2" fillId="0" borderId="79" xfId="2" applyFont="1" applyBorder="1" applyAlignment="1">
      <alignment horizontal="left" vertical="center"/>
    </xf>
    <xf numFmtId="0" fontId="2" fillId="0" borderId="79" xfId="2" applyFont="1" applyBorder="1" applyAlignment="1">
      <alignment vertical="center"/>
    </xf>
    <xf numFmtId="0" fontId="2" fillId="0" borderId="79" xfId="2" applyFont="1" applyBorder="1" applyAlignment="1">
      <alignment horizontal="left" vertical="center" wrapText="1"/>
    </xf>
    <xf numFmtId="49" fontId="0" fillId="0" borderId="0" xfId="0" applyNumberFormat="1">
      <alignment vertical="center"/>
    </xf>
    <xf numFmtId="0" fontId="0" fillId="3" borderId="0" xfId="0" applyFill="1">
      <alignment vertical="center"/>
    </xf>
    <xf numFmtId="0" fontId="0" fillId="3" borderId="0" xfId="0" applyFill="1" applyAlignment="1">
      <alignment horizontal="center" vertical="center"/>
    </xf>
    <xf numFmtId="0" fontId="14" fillId="0" borderId="0" xfId="3" applyFont="1" applyAlignment="1">
      <alignment vertical="center"/>
    </xf>
    <xf numFmtId="0" fontId="14" fillId="4" borderId="0" xfId="3" applyFont="1" applyFill="1" applyAlignment="1">
      <alignment vertical="center"/>
    </xf>
    <xf numFmtId="49" fontId="14" fillId="4" borderId="0" xfId="3" applyNumberFormat="1" applyFont="1" applyFill="1" applyAlignment="1">
      <alignment horizontal="left" vertical="center"/>
    </xf>
    <xf numFmtId="0" fontId="14" fillId="0" borderId="0" xfId="3" applyFont="1" applyAlignment="1">
      <alignment horizontal="left" vertical="center"/>
    </xf>
    <xf numFmtId="49" fontId="14" fillId="0" borderId="0" xfId="3" applyNumberFormat="1" applyFont="1" applyAlignment="1">
      <alignment vertical="center"/>
    </xf>
    <xf numFmtId="49" fontId="14" fillId="4" borderId="0" xfId="3" applyNumberFormat="1" applyFont="1" applyFill="1" applyAlignment="1">
      <alignment vertical="center"/>
    </xf>
    <xf numFmtId="0" fontId="5" fillId="2" borderId="25" xfId="0" applyFont="1" applyFill="1" applyBorder="1" applyAlignment="1">
      <alignment vertical="top" wrapText="1" shrinkToFit="1"/>
    </xf>
    <xf numFmtId="0" fontId="5" fillId="2" borderId="42" xfId="0" applyFont="1" applyFill="1" applyBorder="1" applyAlignment="1">
      <alignment vertical="top" wrapText="1" shrinkToFit="1"/>
    </xf>
    <xf numFmtId="0" fontId="5" fillId="2" borderId="26" xfId="0" applyFont="1" applyFill="1" applyBorder="1" applyAlignment="1">
      <alignment vertical="top" wrapText="1" shrinkToFit="1"/>
    </xf>
    <xf numFmtId="0" fontId="5" fillId="2" borderId="43" xfId="0" applyFont="1" applyFill="1" applyBorder="1" applyAlignment="1">
      <alignment vertical="top" wrapText="1" shrinkToFit="1"/>
    </xf>
    <xf numFmtId="0" fontId="5" fillId="2" borderId="66" xfId="0" applyFont="1" applyFill="1" applyBorder="1" applyAlignment="1">
      <alignment vertical="top" shrinkToFit="1"/>
    </xf>
    <xf numFmtId="0" fontId="5" fillId="2" borderId="25" xfId="0" applyFont="1" applyFill="1" applyBorder="1" applyAlignment="1">
      <alignment vertical="top" shrinkToFit="1"/>
    </xf>
    <xf numFmtId="0" fontId="5" fillId="2" borderId="67" xfId="0" applyFont="1" applyFill="1" applyBorder="1" applyAlignment="1">
      <alignment vertical="top" shrinkToFit="1"/>
    </xf>
    <xf numFmtId="0" fontId="5" fillId="2" borderId="26" xfId="0" applyFont="1" applyFill="1" applyBorder="1" applyAlignment="1">
      <alignment vertical="top" shrinkToFit="1"/>
    </xf>
    <xf numFmtId="0" fontId="5" fillId="2" borderId="20" xfId="0" applyFont="1" applyFill="1" applyBorder="1" applyAlignment="1">
      <alignment horizontal="center" vertical="center" shrinkToFit="1"/>
    </xf>
    <xf numFmtId="0" fontId="5" fillId="2" borderId="25" xfId="0" applyFont="1" applyFill="1" applyBorder="1" applyAlignment="1">
      <alignment horizontal="center" vertical="center" shrinkToFit="1"/>
    </xf>
    <xf numFmtId="0" fontId="5" fillId="2" borderId="21" xfId="0" applyFont="1" applyFill="1" applyBorder="1" applyAlignment="1">
      <alignment horizontal="center" vertical="center" shrinkToFit="1"/>
    </xf>
    <xf numFmtId="0" fontId="5" fillId="2" borderId="26" xfId="0" applyFont="1" applyFill="1" applyBorder="1" applyAlignment="1">
      <alignment horizontal="center" vertical="center" shrinkToFit="1"/>
    </xf>
    <xf numFmtId="0" fontId="5" fillId="2" borderId="19"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2" borderId="24" xfId="0" applyFont="1" applyFill="1" applyBorder="1" applyAlignment="1">
      <alignment vertical="center" shrinkToFit="1"/>
    </xf>
    <xf numFmtId="0" fontId="5" fillId="2" borderId="25" xfId="0" applyFont="1" applyFill="1" applyBorder="1" applyAlignment="1">
      <alignment vertical="center" shrinkToFit="1"/>
    </xf>
    <xf numFmtId="0" fontId="5" fillId="2" borderId="41" xfId="0" applyFont="1" applyFill="1" applyBorder="1" applyAlignment="1">
      <alignment horizontal="center" vertical="center" shrinkToFit="1"/>
    </xf>
    <xf numFmtId="0" fontId="5" fillId="2" borderId="42" xfId="0" applyFont="1" applyFill="1" applyBorder="1" applyAlignment="1">
      <alignment horizontal="center" vertical="center" shrinkToFit="1"/>
    </xf>
    <xf numFmtId="0" fontId="5" fillId="2" borderId="0" xfId="0" applyFont="1" applyFill="1" applyBorder="1" applyAlignment="1">
      <alignment vertical="center" shrinkToFit="1"/>
    </xf>
    <xf numFmtId="0" fontId="6" fillId="2" borderId="22" xfId="0" applyFont="1" applyFill="1" applyBorder="1" applyAlignment="1">
      <alignment vertical="center" shrinkToFit="1"/>
    </xf>
    <xf numFmtId="0" fontId="6" fillId="2" borderId="76" xfId="0" applyFont="1" applyFill="1" applyBorder="1" applyAlignment="1">
      <alignment vertical="center" shrinkToFit="1"/>
    </xf>
    <xf numFmtId="0" fontId="8" fillId="2" borderId="0" xfId="1" applyFont="1" applyFill="1" applyBorder="1" applyAlignment="1">
      <alignment vertical="center" shrinkToFit="1"/>
    </xf>
    <xf numFmtId="0" fontId="8" fillId="2" borderId="77" xfId="1" applyFont="1" applyFill="1" applyBorder="1" applyAlignment="1">
      <alignment vertical="center" shrinkToFit="1"/>
    </xf>
    <xf numFmtId="0" fontId="9" fillId="2" borderId="23" xfId="0" applyFont="1" applyFill="1" applyBorder="1" applyAlignment="1">
      <alignment vertical="center" shrinkToFit="1"/>
    </xf>
    <xf numFmtId="0" fontId="9" fillId="2" borderId="78" xfId="0" applyFont="1" applyFill="1" applyBorder="1" applyAlignment="1">
      <alignment vertical="center" shrinkToFit="1"/>
    </xf>
    <xf numFmtId="0" fontId="5" fillId="2" borderId="2" xfId="0" applyFont="1" applyFill="1" applyBorder="1" applyAlignment="1">
      <alignment vertical="center" shrinkToFit="1"/>
    </xf>
    <xf numFmtId="0" fontId="5" fillId="2" borderId="12" xfId="0" applyFont="1" applyFill="1" applyBorder="1" applyAlignment="1">
      <alignment vertical="center" shrinkToFit="1"/>
    </xf>
    <xf numFmtId="0" fontId="5" fillId="2" borderId="27" xfId="0" applyFont="1" applyFill="1" applyBorder="1" applyAlignment="1">
      <alignment vertical="center" shrinkToFit="1"/>
    </xf>
    <xf numFmtId="0" fontId="5" fillId="2" borderId="5" xfId="0" applyFont="1" applyFill="1" applyBorder="1" applyAlignment="1">
      <alignment vertical="center" shrinkToFit="1"/>
    </xf>
    <xf numFmtId="0" fontId="5" fillId="2" borderId="15" xfId="0" applyFont="1" applyFill="1" applyBorder="1" applyAlignment="1">
      <alignment vertical="center" shrinkToFit="1"/>
    </xf>
    <xf numFmtId="0" fontId="5" fillId="2" borderId="30" xfId="0" applyFont="1" applyFill="1" applyBorder="1" applyAlignment="1">
      <alignment vertical="center" shrinkToFit="1"/>
    </xf>
    <xf numFmtId="0" fontId="5" fillId="2" borderId="20" xfId="0" applyFont="1" applyFill="1" applyBorder="1" applyAlignment="1">
      <alignment horizontal="left" vertical="center" shrinkToFit="1"/>
    </xf>
    <xf numFmtId="0" fontId="5" fillId="2" borderId="25" xfId="0" applyFont="1" applyFill="1" applyBorder="1" applyAlignment="1">
      <alignment horizontal="left" vertical="center" shrinkToFit="1"/>
    </xf>
    <xf numFmtId="0" fontId="5" fillId="2" borderId="62" xfId="0" applyFont="1" applyFill="1" applyBorder="1" applyAlignment="1">
      <alignment vertical="center" shrinkToFit="1"/>
    </xf>
    <xf numFmtId="0" fontId="5" fillId="2" borderId="43" xfId="0" applyFont="1" applyFill="1" applyBorder="1" applyAlignment="1">
      <alignment horizontal="center" vertical="center" shrinkToFit="1"/>
    </xf>
    <xf numFmtId="0" fontId="5" fillId="2" borderId="21" xfId="0" applyFont="1" applyFill="1" applyBorder="1" applyAlignment="1">
      <alignment horizontal="left" vertical="center" shrinkToFit="1"/>
    </xf>
    <xf numFmtId="0" fontId="5" fillId="2" borderId="26" xfId="0" applyFont="1" applyFill="1" applyBorder="1" applyAlignment="1">
      <alignment horizontal="left" vertical="center" shrinkToFit="1"/>
    </xf>
    <xf numFmtId="0" fontId="5" fillId="2" borderId="26" xfId="0" applyFont="1" applyFill="1" applyBorder="1" applyAlignment="1">
      <alignment vertical="center" shrinkToFit="1"/>
    </xf>
    <xf numFmtId="0" fontId="5" fillId="2" borderId="64" xfId="0" applyFont="1" applyFill="1" applyBorder="1" applyAlignment="1">
      <alignment vertical="center" shrinkToFit="1"/>
    </xf>
    <xf numFmtId="0" fontId="5" fillId="2" borderId="18" xfId="0" applyFont="1" applyFill="1" applyBorder="1" applyAlignment="1">
      <alignment vertical="center" shrinkToFit="1"/>
    </xf>
    <xf numFmtId="0" fontId="10" fillId="2" borderId="19" xfId="0" applyFont="1" applyFill="1" applyBorder="1" applyAlignment="1">
      <alignment vertical="center" shrinkToFit="1"/>
    </xf>
    <xf numFmtId="0" fontId="10" fillId="2" borderId="24" xfId="0" applyFont="1" applyFill="1" applyBorder="1" applyAlignment="1">
      <alignment vertical="center" shrinkToFit="1"/>
    </xf>
    <xf numFmtId="0" fontId="10" fillId="2" borderId="61" xfId="0" applyFont="1" applyFill="1" applyBorder="1" applyAlignment="1">
      <alignment vertical="center" shrinkToFit="1"/>
    </xf>
    <xf numFmtId="0" fontId="10" fillId="2" borderId="65" xfId="0" applyFont="1" applyFill="1" applyBorder="1" applyAlignment="1">
      <alignment vertical="center" shrinkToFit="1"/>
    </xf>
    <xf numFmtId="0" fontId="10" fillId="2" borderId="41" xfId="0" applyFont="1" applyFill="1" applyBorder="1" applyAlignment="1">
      <alignment vertical="center" shrinkToFit="1"/>
    </xf>
    <xf numFmtId="0" fontId="5" fillId="2" borderId="62" xfId="0" applyFont="1" applyFill="1" applyBorder="1" applyAlignment="1">
      <alignment horizontal="center" vertical="center" shrinkToFit="1"/>
    </xf>
    <xf numFmtId="0" fontId="5" fillId="2" borderId="66" xfId="0" applyFont="1" applyFill="1" applyBorder="1" applyAlignment="1">
      <alignment vertical="center" shrinkToFit="1"/>
    </xf>
    <xf numFmtId="0" fontId="5" fillId="2" borderId="42" xfId="0" applyFont="1" applyFill="1" applyBorder="1" applyAlignment="1">
      <alignment vertical="center" shrinkToFit="1"/>
    </xf>
    <xf numFmtId="0" fontId="5" fillId="2" borderId="63" xfId="0" applyFont="1" applyFill="1" applyBorder="1" applyAlignment="1">
      <alignment vertical="center" shrinkToFit="1"/>
    </xf>
    <xf numFmtId="0" fontId="5" fillId="2" borderId="32" xfId="0" applyFont="1" applyFill="1" applyBorder="1" applyAlignment="1">
      <alignment horizontal="left" vertical="center" shrinkToFit="1"/>
    </xf>
    <xf numFmtId="0" fontId="5" fillId="2" borderId="39" xfId="0" applyFont="1" applyFill="1" applyBorder="1" applyAlignment="1">
      <alignment horizontal="left" vertical="center" shrinkToFit="1"/>
    </xf>
    <xf numFmtId="0" fontId="5" fillId="2" borderId="45" xfId="0" applyFont="1" applyFill="1" applyBorder="1" applyAlignment="1">
      <alignment horizontal="left" vertical="center" shrinkToFit="1"/>
    </xf>
    <xf numFmtId="0" fontId="5" fillId="2" borderId="72" xfId="0" applyFont="1" applyFill="1" applyBorder="1" applyAlignment="1">
      <alignment horizontal="left" vertical="center" shrinkToFit="1"/>
    </xf>
    <xf numFmtId="49" fontId="5" fillId="2" borderId="33" xfId="0" applyNumberFormat="1" applyFont="1" applyFill="1" applyBorder="1" applyAlignment="1">
      <alignment vertical="center" shrinkToFit="1"/>
    </xf>
    <xf numFmtId="49" fontId="5" fillId="2" borderId="40" xfId="0" applyNumberFormat="1" applyFont="1" applyFill="1" applyBorder="1" applyAlignment="1">
      <alignment vertical="center" shrinkToFit="1"/>
    </xf>
    <xf numFmtId="49" fontId="5" fillId="2" borderId="46" xfId="0" applyNumberFormat="1" applyFont="1" applyFill="1" applyBorder="1" applyAlignment="1">
      <alignment vertical="center" shrinkToFit="1"/>
    </xf>
    <xf numFmtId="49" fontId="5" fillId="2" borderId="71" xfId="0" applyNumberFormat="1" applyFont="1" applyFill="1" applyBorder="1" applyAlignment="1">
      <alignment vertical="center" shrinkToFit="1"/>
    </xf>
    <xf numFmtId="0" fontId="5" fillId="2" borderId="32" xfId="0" applyFont="1" applyFill="1" applyBorder="1" applyAlignment="1">
      <alignment vertical="center" shrinkToFit="1"/>
    </xf>
    <xf numFmtId="0" fontId="5" fillId="2" borderId="39" xfId="0" applyFont="1" applyFill="1" applyBorder="1" applyAlignment="1">
      <alignment vertical="center" shrinkToFit="1"/>
    </xf>
    <xf numFmtId="0" fontId="5" fillId="2" borderId="45" xfId="0" applyFont="1" applyFill="1" applyBorder="1" applyAlignment="1">
      <alignment vertical="center" shrinkToFit="1"/>
    </xf>
    <xf numFmtId="0" fontId="5" fillId="2" borderId="57" xfId="0" applyFont="1" applyFill="1" applyBorder="1" applyAlignment="1">
      <alignment vertical="center" shrinkToFit="1"/>
    </xf>
    <xf numFmtId="0" fontId="5" fillId="2" borderId="58" xfId="0" applyFont="1" applyFill="1" applyBorder="1" applyAlignment="1">
      <alignment vertical="center" shrinkToFit="1"/>
    </xf>
    <xf numFmtId="0" fontId="5" fillId="2" borderId="73" xfId="0" applyFont="1" applyFill="1" applyBorder="1" applyAlignment="1">
      <alignment vertical="center" shrinkToFit="1"/>
    </xf>
    <xf numFmtId="49" fontId="5" fillId="2" borderId="37" xfId="0" applyNumberFormat="1" applyFont="1" applyFill="1" applyBorder="1" applyAlignment="1">
      <alignment horizontal="center" vertical="center" shrinkToFit="1"/>
    </xf>
    <xf numFmtId="49" fontId="5" fillId="2" borderId="18" xfId="0" applyNumberFormat="1" applyFont="1" applyFill="1" applyBorder="1" applyAlignment="1">
      <alignment horizontal="center" vertical="center" shrinkToFit="1"/>
    </xf>
    <xf numFmtId="49" fontId="5" fillId="2" borderId="56" xfId="0" applyNumberFormat="1" applyFont="1" applyFill="1" applyBorder="1" applyAlignment="1">
      <alignment horizontal="center" vertical="center" shrinkToFit="1"/>
    </xf>
    <xf numFmtId="49" fontId="5" fillId="2" borderId="74" xfId="0" applyNumberFormat="1" applyFont="1" applyFill="1" applyBorder="1" applyAlignment="1">
      <alignment horizontal="center" vertical="center" shrinkToFit="1"/>
    </xf>
    <xf numFmtId="0" fontId="5" fillId="2" borderId="7" xfId="0" applyFont="1" applyFill="1" applyBorder="1" applyAlignment="1">
      <alignment vertical="center" shrinkToFit="1"/>
    </xf>
    <xf numFmtId="0" fontId="5" fillId="2" borderId="17" xfId="0" applyFont="1" applyFill="1" applyBorder="1" applyAlignment="1">
      <alignment vertical="center" shrinkToFit="1"/>
    </xf>
    <xf numFmtId="0" fontId="5" fillId="2" borderId="31" xfId="0" applyFont="1" applyFill="1" applyBorder="1" applyAlignment="1">
      <alignment vertical="center" shrinkToFit="1"/>
    </xf>
    <xf numFmtId="49" fontId="5" fillId="2" borderId="38" xfId="0" applyNumberFormat="1" applyFont="1" applyFill="1" applyBorder="1" applyAlignment="1">
      <alignment vertical="center" shrinkToFit="1"/>
    </xf>
    <xf numFmtId="49" fontId="5" fillId="2" borderId="52" xfId="0" applyNumberFormat="1" applyFont="1" applyFill="1" applyBorder="1" applyAlignment="1">
      <alignment vertical="center" shrinkToFit="1"/>
    </xf>
    <xf numFmtId="49" fontId="5" fillId="2" borderId="75" xfId="0" applyNumberFormat="1" applyFont="1" applyFill="1" applyBorder="1" applyAlignment="1">
      <alignment vertical="center" shrinkToFit="1"/>
    </xf>
    <xf numFmtId="49" fontId="5" fillId="2" borderId="36" xfId="0" applyNumberFormat="1" applyFont="1" applyFill="1" applyBorder="1" applyAlignment="1">
      <alignment horizontal="center" vertical="center" shrinkToFit="1"/>
    </xf>
    <xf numFmtId="49" fontId="5" fillId="2" borderId="12" xfId="0" applyNumberFormat="1" applyFont="1" applyFill="1" applyBorder="1" applyAlignment="1">
      <alignment horizontal="center" vertical="center" shrinkToFit="1"/>
    </xf>
    <xf numFmtId="49" fontId="5" fillId="2" borderId="49" xfId="0" applyNumberFormat="1" applyFont="1" applyFill="1" applyBorder="1" applyAlignment="1">
      <alignment horizontal="center" vertical="center" shrinkToFit="1"/>
    </xf>
    <xf numFmtId="0" fontId="5" fillId="2" borderId="0" xfId="0" applyFont="1" applyFill="1" applyBorder="1" applyAlignment="1">
      <alignment horizontal="left" vertical="center" shrinkToFit="1"/>
    </xf>
    <xf numFmtId="0" fontId="5" fillId="2" borderId="54" xfId="0" applyFont="1" applyFill="1" applyBorder="1" applyAlignment="1">
      <alignment horizontal="left" vertical="center" shrinkToFit="1"/>
    </xf>
    <xf numFmtId="0" fontId="5" fillId="2" borderId="70" xfId="0" applyFont="1" applyFill="1" applyBorder="1" applyAlignment="1">
      <alignment horizontal="left" vertical="center" shrinkToFit="1"/>
    </xf>
    <xf numFmtId="49" fontId="5" fillId="2" borderId="33" xfId="0" applyNumberFormat="1" applyFont="1" applyFill="1" applyBorder="1" applyAlignment="1">
      <alignment horizontal="center" vertical="center" shrinkToFit="1"/>
    </xf>
    <xf numFmtId="49" fontId="5" fillId="2" borderId="40" xfId="0" applyNumberFormat="1" applyFont="1" applyFill="1" applyBorder="1" applyAlignment="1">
      <alignment horizontal="center" vertical="center" shrinkToFit="1"/>
    </xf>
    <xf numFmtId="49" fontId="5" fillId="2" borderId="46" xfId="0" applyNumberFormat="1" applyFont="1" applyFill="1" applyBorder="1" applyAlignment="1">
      <alignment horizontal="center" vertical="center" shrinkToFit="1"/>
    </xf>
    <xf numFmtId="49" fontId="5" fillId="2" borderId="40" xfId="0" applyNumberFormat="1" applyFont="1" applyFill="1" applyBorder="1" applyAlignment="1">
      <alignment horizontal="left" vertical="center" shrinkToFit="1"/>
    </xf>
    <xf numFmtId="49" fontId="5" fillId="2" borderId="46" xfId="0" applyNumberFormat="1" applyFont="1" applyFill="1" applyBorder="1" applyAlignment="1">
      <alignment horizontal="left" vertical="center" shrinkToFit="1"/>
    </xf>
    <xf numFmtId="0" fontId="5" fillId="2" borderId="6" xfId="0" applyFont="1" applyFill="1" applyBorder="1" applyAlignment="1">
      <alignment vertical="center" shrinkToFit="1"/>
    </xf>
    <xf numFmtId="0" fontId="5" fillId="2" borderId="16" xfId="0" applyFont="1" applyFill="1" applyBorder="1" applyAlignment="1">
      <alignment vertical="center" shrinkToFit="1"/>
    </xf>
    <xf numFmtId="49" fontId="5" fillId="2" borderId="16" xfId="0" applyNumberFormat="1" applyFont="1" applyFill="1" applyBorder="1" applyAlignment="1">
      <alignment horizontal="center" vertical="center" shrinkToFit="1"/>
    </xf>
    <xf numFmtId="49" fontId="5" fillId="2" borderId="48" xfId="0" applyNumberFormat="1" applyFont="1" applyFill="1" applyBorder="1" applyAlignment="1">
      <alignment horizontal="center" vertical="center" shrinkToFit="1"/>
    </xf>
    <xf numFmtId="49" fontId="5" fillId="2" borderId="33" xfId="0" applyNumberFormat="1" applyFont="1" applyFill="1" applyBorder="1" applyAlignment="1">
      <alignment horizontal="left" vertical="center" shrinkToFit="1"/>
    </xf>
    <xf numFmtId="0" fontId="5" fillId="2" borderId="3" xfId="0" applyFont="1" applyFill="1" applyBorder="1" applyAlignment="1">
      <alignment vertical="center" shrinkToFit="1"/>
    </xf>
    <xf numFmtId="0" fontId="5" fillId="2" borderId="13" xfId="0" applyFont="1" applyFill="1" applyBorder="1" applyAlignment="1">
      <alignment vertical="center" shrinkToFit="1"/>
    </xf>
    <xf numFmtId="0" fontId="5" fillId="2" borderId="28" xfId="0" applyFont="1" applyFill="1" applyBorder="1" applyAlignment="1">
      <alignment vertical="center" shrinkToFit="1"/>
    </xf>
    <xf numFmtId="49" fontId="5" fillId="2" borderId="34" xfId="0" applyNumberFormat="1" applyFont="1" applyFill="1" applyBorder="1" applyAlignment="1">
      <alignment vertical="center" shrinkToFit="1"/>
    </xf>
    <xf numFmtId="49" fontId="5" fillId="2" borderId="60" xfId="0" applyNumberFormat="1" applyFont="1" applyFill="1" applyBorder="1" applyAlignment="1">
      <alignment vertical="center" shrinkToFit="1"/>
    </xf>
    <xf numFmtId="49" fontId="5" fillId="2" borderId="68" xfId="0" applyNumberFormat="1" applyFont="1" applyFill="1" applyBorder="1" applyAlignment="1">
      <alignment vertical="center" shrinkToFit="1"/>
    </xf>
    <xf numFmtId="0" fontId="5" fillId="2" borderId="4" xfId="0" applyFont="1" applyFill="1" applyBorder="1" applyAlignment="1">
      <alignment vertical="center" shrinkToFit="1"/>
    </xf>
    <xf numFmtId="0" fontId="5" fillId="2" borderId="14" xfId="0" applyFont="1" applyFill="1" applyBorder="1" applyAlignment="1">
      <alignment vertical="center" shrinkToFit="1"/>
    </xf>
    <xf numFmtId="0" fontId="5" fillId="2" borderId="29" xfId="0" applyFont="1" applyFill="1" applyBorder="1" applyAlignment="1">
      <alignment vertical="center" shrinkToFit="1"/>
    </xf>
    <xf numFmtId="49" fontId="5" fillId="2" borderId="35" xfId="0" applyNumberFormat="1" applyFont="1" applyFill="1" applyBorder="1" applyAlignment="1">
      <alignment vertical="center" shrinkToFit="1"/>
    </xf>
    <xf numFmtId="49" fontId="5" fillId="2" borderId="50" xfId="0" applyNumberFormat="1" applyFont="1" applyFill="1" applyBorder="1" applyAlignment="1">
      <alignment vertical="center" shrinkToFit="1"/>
    </xf>
    <xf numFmtId="49" fontId="5" fillId="2" borderId="69" xfId="0" applyNumberFormat="1" applyFont="1" applyFill="1" applyBorder="1" applyAlignment="1">
      <alignment vertical="center" shrinkToFit="1"/>
    </xf>
    <xf numFmtId="0" fontId="7" fillId="2" borderId="0" xfId="0" applyFont="1" applyFill="1" applyBorder="1" applyAlignment="1">
      <alignment vertical="center" shrinkToFit="1"/>
    </xf>
    <xf numFmtId="0" fontId="5" fillId="2" borderId="1" xfId="0" applyFont="1" applyFill="1" applyBorder="1" applyAlignment="1">
      <alignment vertical="center" shrinkToFit="1"/>
    </xf>
    <xf numFmtId="0" fontId="5" fillId="2" borderId="11" xfId="0" applyFont="1" applyFill="1" applyBorder="1" applyAlignment="1">
      <alignment vertical="center" shrinkToFit="1"/>
    </xf>
    <xf numFmtId="0" fontId="5" fillId="2" borderId="11" xfId="0" applyFont="1" applyFill="1" applyBorder="1" applyAlignment="1">
      <alignment horizontal="center" vertical="center" shrinkToFit="1"/>
    </xf>
    <xf numFmtId="0" fontId="5" fillId="2" borderId="44" xfId="0" applyFont="1" applyFill="1" applyBorder="1" applyAlignment="1">
      <alignment horizontal="center" vertical="center" shrinkToFit="1"/>
    </xf>
    <xf numFmtId="0" fontId="5" fillId="2" borderId="55" xfId="0" applyFont="1" applyFill="1" applyBorder="1" applyAlignment="1">
      <alignment vertical="center" shrinkToFit="1"/>
    </xf>
    <xf numFmtId="0" fontId="5" fillId="2" borderId="33" xfId="0" applyFont="1" applyFill="1" applyBorder="1" applyAlignment="1">
      <alignment horizontal="center" vertical="center" shrinkToFit="1"/>
    </xf>
    <xf numFmtId="0" fontId="5" fillId="2" borderId="40" xfId="0" applyFont="1" applyFill="1" applyBorder="1" applyAlignment="1">
      <alignment horizontal="center" vertical="center" shrinkToFit="1"/>
    </xf>
    <xf numFmtId="0" fontId="5" fillId="2" borderId="33" xfId="0" applyFont="1" applyFill="1" applyBorder="1" applyAlignment="1">
      <alignment vertical="center" shrinkToFit="1"/>
    </xf>
    <xf numFmtId="0" fontId="5" fillId="2" borderId="40" xfId="0" applyFont="1" applyFill="1" applyBorder="1" applyAlignment="1">
      <alignment vertical="center" shrinkToFit="1"/>
    </xf>
    <xf numFmtId="0" fontId="10" fillId="2" borderId="25" xfId="0" applyFont="1" applyFill="1" applyBorder="1" applyAlignment="1">
      <alignment vertical="top" wrapText="1" shrinkToFit="1"/>
    </xf>
    <xf numFmtId="0" fontId="10" fillId="2" borderId="42" xfId="0" applyFont="1" applyFill="1" applyBorder="1" applyAlignment="1">
      <alignment vertical="top" wrapText="1" shrinkToFit="1"/>
    </xf>
    <xf numFmtId="0" fontId="10" fillId="2" borderId="26" xfId="0" applyFont="1" applyFill="1" applyBorder="1" applyAlignment="1">
      <alignment vertical="top" wrapText="1" shrinkToFit="1"/>
    </xf>
    <xf numFmtId="0" fontId="10" fillId="2" borderId="43" xfId="0" applyFont="1" applyFill="1" applyBorder="1" applyAlignment="1">
      <alignment vertical="top" wrapText="1" shrinkToFit="1"/>
    </xf>
    <xf numFmtId="0" fontId="10" fillId="2" borderId="66" xfId="0" applyFont="1" applyFill="1" applyBorder="1" applyAlignment="1">
      <alignment vertical="top" shrinkToFit="1"/>
    </xf>
    <xf numFmtId="0" fontId="10" fillId="2" borderId="25" xfId="0" applyFont="1" applyFill="1" applyBorder="1" applyAlignment="1">
      <alignment vertical="top" shrinkToFit="1"/>
    </xf>
    <xf numFmtId="0" fontId="10" fillId="2" borderId="67" xfId="0" applyFont="1" applyFill="1" applyBorder="1" applyAlignment="1">
      <alignment vertical="top" shrinkToFit="1"/>
    </xf>
    <xf numFmtId="0" fontId="10" fillId="2" borderId="26" xfId="0" applyFont="1" applyFill="1" applyBorder="1" applyAlignment="1">
      <alignment vertical="top" shrinkToFit="1"/>
    </xf>
    <xf numFmtId="0" fontId="10" fillId="2" borderId="20" xfId="0" applyFont="1" applyFill="1" applyBorder="1" applyAlignment="1">
      <alignment horizontal="center" vertical="center" shrinkToFit="1"/>
    </xf>
    <xf numFmtId="0" fontId="10" fillId="2" borderId="25" xfId="0" applyFont="1" applyFill="1" applyBorder="1" applyAlignment="1">
      <alignment horizontal="center" vertical="center" shrinkToFit="1"/>
    </xf>
    <xf numFmtId="0" fontId="10" fillId="2" borderId="21" xfId="0" applyFont="1" applyFill="1" applyBorder="1" applyAlignment="1">
      <alignment horizontal="center" vertical="center" shrinkToFit="1"/>
    </xf>
    <xf numFmtId="0" fontId="10" fillId="2" borderId="26" xfId="0" applyFont="1" applyFill="1" applyBorder="1" applyAlignment="1">
      <alignment horizontal="center" vertical="center" shrinkToFit="1"/>
    </xf>
    <xf numFmtId="0" fontId="10" fillId="2" borderId="42" xfId="0" applyFont="1" applyFill="1" applyBorder="1" applyAlignment="1">
      <alignment horizontal="center" vertical="center" shrinkToFit="1"/>
    </xf>
    <xf numFmtId="0" fontId="10" fillId="2" borderId="20" xfId="0" applyFont="1" applyFill="1" applyBorder="1" applyAlignment="1">
      <alignment horizontal="left" vertical="center" shrinkToFit="1"/>
    </xf>
    <xf numFmtId="0" fontId="10" fillId="2" borderId="25" xfId="0" applyFont="1" applyFill="1" applyBorder="1" applyAlignment="1">
      <alignment horizontal="left" vertical="center" shrinkToFit="1"/>
    </xf>
    <xf numFmtId="0" fontId="10" fillId="2" borderId="25" xfId="0" applyFont="1" applyFill="1" applyBorder="1" applyAlignment="1">
      <alignment vertical="center" shrinkToFit="1"/>
    </xf>
    <xf numFmtId="0" fontId="10" fillId="2" borderId="62" xfId="0" applyFont="1" applyFill="1" applyBorder="1" applyAlignment="1">
      <alignment vertical="center" shrinkToFit="1"/>
    </xf>
    <xf numFmtId="0" fontId="10" fillId="2" borderId="43" xfId="0" applyFont="1" applyFill="1" applyBorder="1" applyAlignment="1">
      <alignment horizontal="center" vertical="center" shrinkToFit="1"/>
    </xf>
    <xf numFmtId="0" fontId="10" fillId="2" borderId="21" xfId="0" applyFont="1" applyFill="1" applyBorder="1" applyAlignment="1">
      <alignment horizontal="left" vertical="center" shrinkToFit="1"/>
    </xf>
    <xf numFmtId="0" fontId="10" fillId="2" borderId="26" xfId="0" applyFont="1" applyFill="1" applyBorder="1" applyAlignment="1">
      <alignment horizontal="left" vertical="center" shrinkToFit="1"/>
    </xf>
    <xf numFmtId="0" fontId="10" fillId="2" borderId="26" xfId="0" applyFont="1" applyFill="1" applyBorder="1" applyAlignment="1">
      <alignment vertical="center" shrinkToFit="1"/>
    </xf>
    <xf numFmtId="0" fontId="10" fillId="2" borderId="64" xfId="0" applyFont="1" applyFill="1" applyBorder="1" applyAlignment="1">
      <alignment vertical="center" shrinkToFit="1"/>
    </xf>
    <xf numFmtId="0" fontId="10" fillId="2" borderId="63" xfId="0" applyFont="1" applyFill="1" applyBorder="1" applyAlignment="1">
      <alignment vertical="center" shrinkToFit="1"/>
    </xf>
    <xf numFmtId="49" fontId="10" fillId="2" borderId="33" xfId="0" applyNumberFormat="1" applyFont="1" applyFill="1" applyBorder="1" applyAlignment="1">
      <alignment vertical="center" shrinkToFit="1"/>
    </xf>
    <xf numFmtId="49" fontId="10" fillId="2" borderId="40" xfId="0" applyNumberFormat="1" applyFont="1" applyFill="1" applyBorder="1" applyAlignment="1">
      <alignment vertical="center" shrinkToFit="1"/>
    </xf>
    <xf numFmtId="49" fontId="10" fillId="2" borderId="46" xfId="0" applyNumberFormat="1" applyFont="1" applyFill="1" applyBorder="1" applyAlignment="1">
      <alignment vertical="center" shrinkToFit="1"/>
    </xf>
    <xf numFmtId="49" fontId="10" fillId="2" borderId="71" xfId="0" applyNumberFormat="1" applyFont="1" applyFill="1" applyBorder="1" applyAlignment="1">
      <alignment vertical="center" shrinkToFit="1"/>
    </xf>
    <xf numFmtId="49" fontId="10" fillId="2" borderId="37" xfId="0" applyNumberFormat="1" applyFont="1" applyFill="1" applyBorder="1" applyAlignment="1">
      <alignment horizontal="center" vertical="center" shrinkToFit="1"/>
    </xf>
    <xf numFmtId="49" fontId="10" fillId="2" borderId="18" xfId="0" applyNumberFormat="1" applyFont="1" applyFill="1" applyBorder="1" applyAlignment="1">
      <alignment horizontal="center" vertical="center" shrinkToFit="1"/>
    </xf>
    <xf numFmtId="49" fontId="10" fillId="2" borderId="56" xfId="0" applyNumberFormat="1" applyFont="1" applyFill="1" applyBorder="1" applyAlignment="1">
      <alignment horizontal="center" vertical="center" shrinkToFit="1"/>
    </xf>
    <xf numFmtId="49" fontId="10" fillId="2" borderId="74" xfId="0" applyNumberFormat="1" applyFont="1" applyFill="1" applyBorder="1" applyAlignment="1">
      <alignment horizontal="center" vertical="center" shrinkToFit="1"/>
    </xf>
    <xf numFmtId="49" fontId="10" fillId="2" borderId="36" xfId="0" applyNumberFormat="1" applyFont="1" applyFill="1" applyBorder="1" applyAlignment="1">
      <alignment horizontal="center" vertical="center" shrinkToFit="1"/>
    </xf>
    <xf numFmtId="49" fontId="10" fillId="2" borderId="12" xfId="0" applyNumberFormat="1" applyFont="1" applyFill="1" applyBorder="1" applyAlignment="1">
      <alignment horizontal="center" vertical="center" shrinkToFit="1"/>
    </xf>
    <xf numFmtId="49" fontId="10" fillId="2" borderId="49" xfId="0" applyNumberFormat="1" applyFont="1" applyFill="1" applyBorder="1" applyAlignment="1">
      <alignment horizontal="center" vertical="center" shrinkToFit="1"/>
    </xf>
    <xf numFmtId="49" fontId="10" fillId="2" borderId="33" xfId="0" applyNumberFormat="1" applyFont="1" applyFill="1" applyBorder="1" applyAlignment="1">
      <alignment horizontal="center" vertical="center" shrinkToFit="1"/>
    </xf>
    <xf numFmtId="49" fontId="10" fillId="2" borderId="40" xfId="0" applyNumberFormat="1" applyFont="1" applyFill="1" applyBorder="1" applyAlignment="1">
      <alignment horizontal="center" vertical="center" shrinkToFit="1"/>
    </xf>
    <xf numFmtId="49" fontId="10" fillId="2" borderId="46" xfId="0" applyNumberFormat="1" applyFont="1" applyFill="1" applyBorder="1" applyAlignment="1">
      <alignment horizontal="center" vertical="center" shrinkToFit="1"/>
    </xf>
    <xf numFmtId="49" fontId="10" fillId="2" borderId="40" xfId="0" applyNumberFormat="1" applyFont="1" applyFill="1" applyBorder="1" applyAlignment="1">
      <alignment horizontal="left" vertical="center" shrinkToFit="1"/>
    </xf>
    <xf numFmtId="49" fontId="10" fillId="2" borderId="46" xfId="0" applyNumberFormat="1" applyFont="1" applyFill="1" applyBorder="1" applyAlignment="1">
      <alignment horizontal="left" vertical="center" shrinkToFit="1"/>
    </xf>
    <xf numFmtId="49" fontId="10" fillId="2" borderId="16" xfId="0" applyNumberFormat="1" applyFont="1" applyFill="1" applyBorder="1" applyAlignment="1">
      <alignment horizontal="center" vertical="center" shrinkToFit="1"/>
    </xf>
    <xf numFmtId="49" fontId="10" fillId="2" borderId="48" xfId="0" applyNumberFormat="1" applyFont="1" applyFill="1" applyBorder="1" applyAlignment="1">
      <alignment horizontal="center" vertical="center" shrinkToFit="1"/>
    </xf>
    <xf numFmtId="49" fontId="10" fillId="2" borderId="33" xfId="0" applyNumberFormat="1" applyFont="1" applyFill="1" applyBorder="1" applyAlignment="1">
      <alignment horizontal="left" vertical="center" shrinkToFit="1"/>
    </xf>
    <xf numFmtId="49" fontId="10" fillId="2" borderId="34" xfId="0" applyNumberFormat="1" applyFont="1" applyFill="1" applyBorder="1" applyAlignment="1">
      <alignment vertical="center" shrinkToFit="1"/>
    </xf>
    <xf numFmtId="49" fontId="10" fillId="2" borderId="60" xfId="0" applyNumberFormat="1" applyFont="1" applyFill="1" applyBorder="1" applyAlignment="1">
      <alignment vertical="center" shrinkToFit="1"/>
    </xf>
    <xf numFmtId="49" fontId="10" fillId="2" borderId="68" xfId="0" applyNumberFormat="1" applyFont="1" applyFill="1" applyBorder="1" applyAlignment="1">
      <alignment vertical="center" shrinkToFit="1"/>
    </xf>
    <xf numFmtId="49" fontId="10" fillId="2" borderId="35" xfId="0" applyNumberFormat="1" applyFont="1" applyFill="1" applyBorder="1" applyAlignment="1">
      <alignment vertical="center" shrinkToFit="1"/>
    </xf>
    <xf numFmtId="49" fontId="10" fillId="2" borderId="50" xfId="0" applyNumberFormat="1" applyFont="1" applyFill="1" applyBorder="1" applyAlignment="1">
      <alignment vertical="center" shrinkToFit="1"/>
    </xf>
    <xf numFmtId="49" fontId="10" fillId="2" borderId="69" xfId="0" applyNumberFormat="1" applyFont="1" applyFill="1" applyBorder="1" applyAlignment="1">
      <alignment vertical="center" shrinkToFit="1"/>
    </xf>
    <xf numFmtId="0" fontId="10" fillId="2" borderId="11" xfId="0" applyFont="1" applyFill="1" applyBorder="1" applyAlignment="1">
      <alignment horizontal="center" vertical="center" shrinkToFit="1"/>
    </xf>
    <xf numFmtId="0" fontId="10" fillId="2" borderId="44" xfId="0" applyFont="1" applyFill="1" applyBorder="1" applyAlignment="1">
      <alignment horizontal="center" vertical="center" shrinkToFit="1"/>
    </xf>
    <xf numFmtId="0" fontId="13" fillId="0" borderId="0" xfId="2" applyFont="1" applyAlignment="1">
      <alignment horizontal="left" vertical="top" wrapText="1"/>
    </xf>
    <xf numFmtId="0" fontId="13" fillId="0" borderId="0" xfId="2" applyFont="1" applyAlignment="1">
      <alignment horizontal="left" vertical="top"/>
    </xf>
  </cellXfs>
  <cellStyles count="5">
    <cellStyle name="ハイパーリンク" xfId="1"/>
    <cellStyle name="標準" xfId="0" builtinId="0"/>
    <cellStyle name="標準 3" xfId="2"/>
    <cellStyle name="標準_000925835" xfId="3"/>
    <cellStyle name="標準_R6-7 03.物品役務【R6.8.26更新】" xfId="4"/>
  </cellStyles>
  <dxfs count="24">
    <dxf>
      <fill>
        <patternFill patternType="solid">
          <bgColor theme="4" tint="0.59999389629810485"/>
        </patternFill>
      </fill>
    </dxf>
    <dxf>
      <fill>
        <patternFill patternType="solid">
          <bgColor theme="4" tint="0.59999389629810485"/>
        </patternFill>
      </fill>
    </dxf>
    <dxf>
      <fill>
        <patternFill patternType="solid">
          <bgColor theme="2" tint="-0.249977111117893"/>
        </patternFill>
      </fill>
    </dxf>
    <dxf>
      <fill>
        <patternFill patternType="solid">
          <bgColor theme="4" tint="0.59999389629810485"/>
        </patternFill>
      </fill>
    </dxf>
    <dxf>
      <fill>
        <patternFill patternType="solid">
          <bgColor theme="4" tint="0.59999389629810485"/>
        </patternFill>
      </fill>
    </dxf>
    <dxf>
      <fill>
        <patternFill patternType="solid">
          <bgColor theme="4" tint="0.59999389629810485"/>
        </patternFill>
      </fill>
    </dxf>
    <dxf>
      <fill>
        <patternFill patternType="solid">
          <bgColor theme="4" tint="0.59999389629810485"/>
        </patternFill>
      </fill>
    </dxf>
    <dxf>
      <fill>
        <patternFill patternType="solid">
          <bgColor theme="2" tint="-0.249977111117893"/>
        </patternFill>
      </fill>
    </dxf>
    <dxf>
      <fill>
        <patternFill patternType="solid">
          <bgColor theme="4" tint="0.59999389629810485"/>
        </patternFill>
      </fill>
    </dxf>
    <dxf>
      <fill>
        <patternFill patternType="solid">
          <bgColor theme="4" tint="0.59999389629810485"/>
        </patternFill>
      </fill>
    </dxf>
    <dxf>
      <fill>
        <patternFill patternType="solid">
          <bgColor theme="4" tint="0.59999389629810485"/>
        </patternFill>
      </fill>
    </dxf>
    <dxf>
      <fill>
        <patternFill patternType="solid">
          <bgColor theme="4" tint="0.59999389629810485"/>
        </patternFill>
      </fill>
    </dxf>
    <dxf>
      <fill>
        <patternFill patternType="solid">
          <bgColor theme="4" tint="0.59999389629810485"/>
        </patternFill>
      </fill>
    </dxf>
    <dxf>
      <fill>
        <patternFill patternType="solid">
          <bgColor theme="4" tint="0.59999389629810485"/>
        </patternFill>
      </fill>
    </dxf>
    <dxf>
      <fill>
        <patternFill patternType="solid">
          <bgColor theme="2" tint="-0.249977111117893"/>
        </patternFill>
      </fill>
    </dxf>
    <dxf>
      <fill>
        <patternFill patternType="solid">
          <bgColor theme="4" tint="0.59999389629810485"/>
        </patternFill>
      </fill>
    </dxf>
    <dxf>
      <fill>
        <patternFill patternType="solid">
          <bgColor theme="4" tint="0.59999389629810485"/>
        </patternFill>
      </fill>
    </dxf>
    <dxf>
      <fill>
        <patternFill patternType="solid">
          <bgColor theme="4" tint="0.59999389629810485"/>
        </patternFill>
      </fill>
    </dxf>
    <dxf>
      <fill>
        <patternFill patternType="solid">
          <bgColor theme="4" tint="0.59999389629810485"/>
        </patternFill>
      </fill>
    </dxf>
    <dxf>
      <fill>
        <patternFill patternType="solid">
          <bgColor theme="2" tint="-0.249977111117893"/>
        </patternFill>
      </fill>
    </dxf>
    <dxf>
      <fill>
        <patternFill patternType="solid">
          <bgColor theme="4" tint="0.59999389629810485"/>
        </patternFill>
      </fill>
    </dxf>
    <dxf>
      <fill>
        <patternFill patternType="solid">
          <bgColor theme="4" tint="0.59999389629810485"/>
        </patternFill>
      </fill>
    </dxf>
    <dxf>
      <fill>
        <patternFill patternType="solid">
          <bgColor theme="4" tint="0.59999389629810485"/>
        </patternFill>
      </fill>
    </dxf>
    <dxf>
      <fill>
        <patternFill patternType="solid">
          <bgColor theme="4" tint="0.599993896298104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xmlns:r="http://schemas.openxmlformats.org/officeDocument/2006/relationships" xmlns:x16r2="http://schemas.microsoft.com/office/spreadsheetml/2015/02/main"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23451;&#20808;&#65306;sanka@city.katsuragi.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23451;&#20808;&#65306;sanka@city.katsuragi.lg.j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A1:AU139"/>
  <sheetViews>
    <sheetView tabSelected="1" view="pageBreakPreview" zoomScale="70" zoomScaleNormal="85" zoomScaleSheetLayoutView="70" workbookViewId="0">
      <selection activeCell="AZ47" sqref="AZ47"/>
    </sheetView>
  </sheetViews>
  <sheetFormatPr defaultRowHeight="12" x14ac:dyDescent="0.4"/>
  <cols>
    <col min="1" max="12" width="3.625" style="1" customWidth="1"/>
    <col min="13" max="13" width="3.625" style="2" customWidth="1"/>
    <col min="14" max="44" width="3.625" style="1" customWidth="1"/>
    <col min="45" max="45" width="9" style="1" customWidth="1"/>
    <col min="46" max="47" width="4.625" style="1" hidden="1" customWidth="1"/>
    <col min="48" max="55" width="4.625" style="1" customWidth="1"/>
    <col min="56" max="56" width="20.75" style="1" customWidth="1"/>
    <col min="57" max="65" width="4.625" style="1" customWidth="1"/>
    <col min="66" max="66" width="9" style="1" customWidth="1"/>
    <col min="67" max="16384" width="9" style="1"/>
  </cols>
  <sheetData>
    <row r="1" spans="1:35" ht="23.25" customHeight="1" x14ac:dyDescent="0.4">
      <c r="A1" s="142" t="s">
        <v>728</v>
      </c>
      <c r="B1" s="142"/>
      <c r="C1" s="142"/>
      <c r="D1" s="142"/>
      <c r="E1" s="142"/>
      <c r="F1" s="142"/>
      <c r="G1" s="142"/>
      <c r="H1" s="142"/>
      <c r="I1" s="142"/>
      <c r="J1" s="142"/>
      <c r="K1" s="142"/>
      <c r="L1" s="142"/>
      <c r="M1" s="142"/>
      <c r="N1" s="142"/>
      <c r="O1" s="142"/>
      <c r="P1" s="142"/>
      <c r="Q1" s="142"/>
      <c r="R1" s="142"/>
      <c r="S1" s="142"/>
      <c r="T1" s="142"/>
      <c r="U1" s="142"/>
      <c r="V1" s="142"/>
      <c r="W1" s="142"/>
      <c r="X1" s="142"/>
      <c r="Y1" s="142"/>
      <c r="Z1" s="142"/>
      <c r="AA1" s="142"/>
      <c r="AB1" s="142"/>
      <c r="AC1" s="142"/>
      <c r="AD1" s="142"/>
      <c r="AE1" s="142"/>
      <c r="AF1" s="142"/>
      <c r="AG1" s="142"/>
      <c r="AH1" s="142"/>
    </row>
    <row r="2" spans="1:35" x14ac:dyDescent="0.4">
      <c r="A2" s="143" t="s">
        <v>67</v>
      </c>
      <c r="B2" s="144"/>
      <c r="C2" s="144"/>
      <c r="D2" s="144"/>
      <c r="E2" s="144"/>
      <c r="F2" s="144"/>
      <c r="G2" s="145"/>
      <c r="H2" s="145"/>
      <c r="I2" s="146"/>
      <c r="J2" s="12"/>
      <c r="K2" s="8"/>
      <c r="L2" s="8"/>
      <c r="M2" s="16"/>
      <c r="N2" s="8"/>
      <c r="O2" s="8"/>
      <c r="P2" s="8"/>
      <c r="Q2" s="8"/>
      <c r="R2" s="8"/>
      <c r="S2" s="8"/>
      <c r="T2" s="8"/>
      <c r="U2" s="8"/>
      <c r="V2" s="8"/>
      <c r="W2" s="8"/>
      <c r="X2" s="8"/>
    </row>
    <row r="3" spans="1:35" x14ac:dyDescent="0.4">
      <c r="A3" s="66" t="s">
        <v>124</v>
      </c>
      <c r="B3" s="67"/>
      <c r="C3" s="67"/>
      <c r="D3" s="67"/>
      <c r="E3" s="67"/>
      <c r="F3" s="68"/>
      <c r="G3" s="90" t="s">
        <v>130</v>
      </c>
      <c r="H3" s="91"/>
      <c r="I3" s="91"/>
      <c r="J3" s="117"/>
      <c r="K3" s="117"/>
      <c r="L3" s="117"/>
      <c r="M3" s="117"/>
      <c r="N3" s="117"/>
      <c r="O3" s="117"/>
      <c r="P3" s="117"/>
      <c r="Q3" s="117"/>
      <c r="R3" s="147" t="s">
        <v>134</v>
      </c>
      <c r="S3" s="59"/>
      <c r="T3" s="59"/>
      <c r="U3" s="59"/>
      <c r="V3" s="59"/>
      <c r="W3" s="59"/>
      <c r="X3" s="59"/>
      <c r="Y3" s="20"/>
      <c r="Z3" s="4"/>
      <c r="AA3" s="4"/>
      <c r="AB3" s="4"/>
      <c r="AC3" s="4"/>
      <c r="AD3" s="4"/>
      <c r="AE3" s="4"/>
      <c r="AF3" s="4"/>
      <c r="AG3" s="4"/>
      <c r="AH3" s="4"/>
    </row>
    <row r="4" spans="1:35" x14ac:dyDescent="0.4">
      <c r="A4" s="66"/>
      <c r="B4" s="67"/>
      <c r="C4" s="67"/>
      <c r="D4" s="67"/>
      <c r="E4" s="67"/>
      <c r="F4" s="68"/>
      <c r="G4" s="148" t="s">
        <v>128</v>
      </c>
      <c r="H4" s="149"/>
      <c r="I4" s="149"/>
      <c r="J4" s="149"/>
      <c r="K4" s="10" t="s">
        <v>121</v>
      </c>
      <c r="L4" s="149"/>
      <c r="M4" s="149"/>
      <c r="N4" s="10" t="s">
        <v>109</v>
      </c>
      <c r="O4" s="149"/>
      <c r="P4" s="149"/>
      <c r="Q4" s="19" t="s">
        <v>70</v>
      </c>
      <c r="R4" s="150" t="s">
        <v>6</v>
      </c>
      <c r="S4" s="151"/>
      <c r="T4" s="95"/>
      <c r="U4" s="95"/>
      <c r="V4" s="95"/>
      <c r="W4" s="95"/>
      <c r="X4" s="95"/>
      <c r="Y4" s="12"/>
      <c r="Z4" s="8"/>
      <c r="AA4" s="8"/>
      <c r="AB4" s="8"/>
      <c r="AC4" s="8"/>
      <c r="AD4" s="8"/>
      <c r="AE4" s="8"/>
      <c r="AF4" s="8"/>
      <c r="AG4" s="8"/>
      <c r="AH4" s="8"/>
    </row>
    <row r="5" spans="1:35" x14ac:dyDescent="0.4">
      <c r="A5" s="130" t="s">
        <v>24</v>
      </c>
      <c r="B5" s="131"/>
      <c r="C5" s="131"/>
      <c r="D5" s="131"/>
      <c r="E5" s="131"/>
      <c r="F5" s="132"/>
      <c r="G5" s="133"/>
      <c r="H5" s="133"/>
      <c r="I5" s="133"/>
      <c r="J5" s="133"/>
      <c r="K5" s="133"/>
      <c r="L5" s="133"/>
      <c r="M5" s="133"/>
      <c r="N5" s="133"/>
      <c r="O5" s="133"/>
      <c r="P5" s="133"/>
      <c r="Q5" s="133"/>
      <c r="R5" s="133"/>
      <c r="S5" s="133"/>
      <c r="T5" s="133"/>
      <c r="U5" s="133"/>
      <c r="V5" s="133"/>
      <c r="W5" s="133"/>
      <c r="X5" s="133"/>
      <c r="Y5" s="134"/>
      <c r="Z5" s="134"/>
      <c r="AA5" s="134"/>
      <c r="AB5" s="134"/>
      <c r="AC5" s="134"/>
      <c r="AD5" s="134"/>
      <c r="AE5" s="134"/>
      <c r="AF5" s="134"/>
      <c r="AG5" s="134"/>
      <c r="AH5" s="135"/>
      <c r="AI5" s="20"/>
    </row>
    <row r="6" spans="1:35" x14ac:dyDescent="0.4">
      <c r="A6" s="136" t="s">
        <v>16</v>
      </c>
      <c r="B6" s="137"/>
      <c r="C6" s="137"/>
      <c r="D6" s="137"/>
      <c r="E6" s="137"/>
      <c r="F6" s="138"/>
      <c r="G6" s="139"/>
      <c r="H6" s="139"/>
      <c r="I6" s="139"/>
      <c r="J6" s="139"/>
      <c r="K6" s="139"/>
      <c r="L6" s="139"/>
      <c r="M6" s="139"/>
      <c r="N6" s="139"/>
      <c r="O6" s="140"/>
      <c r="P6" s="140"/>
      <c r="Q6" s="140"/>
      <c r="R6" s="140"/>
      <c r="S6" s="140"/>
      <c r="T6" s="140"/>
      <c r="U6" s="140"/>
      <c r="V6" s="140"/>
      <c r="W6" s="140"/>
      <c r="X6" s="140"/>
      <c r="Y6" s="140"/>
      <c r="Z6" s="140"/>
      <c r="AA6" s="140"/>
      <c r="AB6" s="140"/>
      <c r="AC6" s="140"/>
      <c r="AD6" s="140"/>
      <c r="AE6" s="140"/>
      <c r="AF6" s="140"/>
      <c r="AG6" s="140"/>
      <c r="AH6" s="141"/>
      <c r="AI6" s="20"/>
    </row>
    <row r="7" spans="1:35" x14ac:dyDescent="0.4">
      <c r="A7" s="66" t="s">
        <v>88</v>
      </c>
      <c r="B7" s="67"/>
      <c r="C7" s="67"/>
      <c r="D7" s="67"/>
      <c r="E7" s="67"/>
      <c r="F7" s="68"/>
      <c r="G7" s="114"/>
      <c r="H7" s="115"/>
      <c r="I7" s="115"/>
      <c r="J7" s="13" t="s">
        <v>5</v>
      </c>
      <c r="K7" s="115"/>
      <c r="L7" s="115"/>
      <c r="M7" s="115"/>
      <c r="N7" s="115"/>
      <c r="O7" s="17"/>
      <c r="P7" s="18"/>
      <c r="Q7" s="18"/>
      <c r="R7" s="18"/>
      <c r="S7" s="18"/>
      <c r="T7" s="18"/>
      <c r="U7" s="18"/>
      <c r="V7" s="18"/>
      <c r="W7" s="18"/>
      <c r="X7" s="18"/>
      <c r="Y7" s="18"/>
      <c r="Z7" s="18"/>
      <c r="AA7" s="18"/>
      <c r="AB7" s="18"/>
      <c r="AC7" s="18"/>
      <c r="AD7" s="18"/>
      <c r="AE7" s="18"/>
      <c r="AF7" s="18"/>
      <c r="AG7" s="18"/>
      <c r="AH7" s="18"/>
      <c r="AI7" s="4"/>
    </row>
    <row r="8" spans="1:35" x14ac:dyDescent="0.4">
      <c r="A8" s="66" t="s">
        <v>177</v>
      </c>
      <c r="B8" s="67"/>
      <c r="C8" s="67"/>
      <c r="D8" s="67"/>
      <c r="E8" s="67"/>
      <c r="F8" s="68"/>
      <c r="G8" s="90" t="s">
        <v>72</v>
      </c>
      <c r="H8" s="91"/>
      <c r="I8" s="92"/>
      <c r="J8" s="91" t="s">
        <v>78</v>
      </c>
      <c r="K8" s="91"/>
      <c r="L8" s="91"/>
      <c r="M8" s="91"/>
      <c r="N8" s="91"/>
      <c r="O8" s="117"/>
      <c r="P8" s="117"/>
      <c r="Q8" s="118"/>
      <c r="R8" s="117" t="s">
        <v>89</v>
      </c>
      <c r="S8" s="117"/>
      <c r="T8" s="117"/>
      <c r="U8" s="117"/>
      <c r="V8" s="117"/>
      <c r="W8" s="117"/>
      <c r="X8" s="117"/>
      <c r="Y8" s="117"/>
      <c r="Z8" s="117"/>
      <c r="AA8" s="117"/>
      <c r="AB8" s="117"/>
      <c r="AC8" s="117"/>
      <c r="AD8" s="117"/>
      <c r="AE8" s="117"/>
      <c r="AF8" s="117"/>
      <c r="AG8" s="117"/>
      <c r="AH8" s="119"/>
      <c r="AI8" s="20"/>
    </row>
    <row r="9" spans="1:35" x14ac:dyDescent="0.4">
      <c r="A9" s="66"/>
      <c r="B9" s="67"/>
      <c r="C9" s="67"/>
      <c r="D9" s="67"/>
      <c r="E9" s="67"/>
      <c r="F9" s="68"/>
      <c r="G9" s="120"/>
      <c r="H9" s="121"/>
      <c r="I9" s="122"/>
      <c r="J9" s="123"/>
      <c r="K9" s="123"/>
      <c r="L9" s="123"/>
      <c r="M9" s="123"/>
      <c r="N9" s="123"/>
      <c r="O9" s="123"/>
      <c r="P9" s="123"/>
      <c r="Q9" s="124"/>
      <c r="R9" s="95"/>
      <c r="S9" s="95"/>
      <c r="T9" s="95"/>
      <c r="U9" s="95"/>
      <c r="V9" s="95"/>
      <c r="W9" s="95"/>
      <c r="X9" s="95"/>
      <c r="Y9" s="95"/>
      <c r="Z9" s="95"/>
      <c r="AA9" s="95"/>
      <c r="AB9" s="95"/>
      <c r="AC9" s="95"/>
      <c r="AD9" s="95"/>
      <c r="AE9" s="95"/>
      <c r="AF9" s="95"/>
      <c r="AG9" s="95"/>
      <c r="AH9" s="97"/>
      <c r="AI9" s="20"/>
    </row>
    <row r="10" spans="1:35" x14ac:dyDescent="0.4">
      <c r="A10" s="66" t="s">
        <v>17</v>
      </c>
      <c r="B10" s="67"/>
      <c r="C10" s="67"/>
      <c r="D10" s="67"/>
      <c r="E10" s="67"/>
      <c r="F10" s="68"/>
      <c r="G10" s="90" t="s">
        <v>101</v>
      </c>
      <c r="H10" s="91"/>
      <c r="I10" s="91"/>
      <c r="J10" s="91"/>
      <c r="K10" s="91"/>
      <c r="L10" s="91"/>
      <c r="M10" s="91"/>
      <c r="N10" s="91"/>
      <c r="O10" s="91"/>
      <c r="P10" s="91"/>
      <c r="Q10" s="92"/>
      <c r="R10" s="91" t="s">
        <v>81</v>
      </c>
      <c r="S10" s="91"/>
      <c r="T10" s="91"/>
      <c r="U10" s="91"/>
      <c r="V10" s="91"/>
      <c r="W10" s="91"/>
      <c r="X10" s="91"/>
      <c r="Y10" s="91"/>
      <c r="Z10" s="91"/>
      <c r="AA10" s="91"/>
      <c r="AB10" s="91"/>
      <c r="AC10" s="91"/>
      <c r="AD10" s="91"/>
      <c r="AE10" s="91"/>
      <c r="AF10" s="91"/>
      <c r="AG10" s="91"/>
      <c r="AH10" s="93"/>
      <c r="AI10" s="20"/>
    </row>
    <row r="11" spans="1:35" x14ac:dyDescent="0.4">
      <c r="A11" s="66"/>
      <c r="B11" s="67"/>
      <c r="C11" s="67"/>
      <c r="D11" s="67"/>
      <c r="E11" s="67"/>
      <c r="F11" s="68"/>
      <c r="G11" s="129"/>
      <c r="H11" s="123"/>
      <c r="I11" s="123"/>
      <c r="J11" s="123"/>
      <c r="K11" s="123"/>
      <c r="L11" s="123"/>
      <c r="M11" s="123"/>
      <c r="N11" s="123"/>
      <c r="O11" s="123"/>
      <c r="P11" s="123"/>
      <c r="Q11" s="124"/>
      <c r="R11" s="95"/>
      <c r="S11" s="95"/>
      <c r="T11" s="95"/>
      <c r="U11" s="95"/>
      <c r="V11" s="95"/>
      <c r="W11" s="95"/>
      <c r="X11" s="95"/>
      <c r="Y11" s="95"/>
      <c r="Z11" s="95"/>
      <c r="AA11" s="95"/>
      <c r="AB11" s="95"/>
      <c r="AC11" s="95"/>
      <c r="AD11" s="95"/>
      <c r="AE11" s="95"/>
      <c r="AF11" s="95"/>
      <c r="AG11" s="95"/>
      <c r="AH11" s="97"/>
      <c r="AI11" s="20"/>
    </row>
    <row r="12" spans="1:35" x14ac:dyDescent="0.4">
      <c r="A12" s="66" t="s">
        <v>76</v>
      </c>
      <c r="B12" s="67"/>
      <c r="C12" s="67"/>
      <c r="D12" s="67"/>
      <c r="E12" s="67"/>
      <c r="F12" s="68"/>
      <c r="G12" s="98" t="s">
        <v>39</v>
      </c>
      <c r="H12" s="99"/>
      <c r="I12" s="99"/>
      <c r="J12" s="99"/>
      <c r="K12" s="99"/>
      <c r="L12" s="99"/>
      <c r="M12" s="99"/>
      <c r="N12" s="99"/>
      <c r="O12" s="99"/>
      <c r="P12" s="99"/>
      <c r="Q12" s="99"/>
      <c r="R12" s="99"/>
      <c r="S12" s="99"/>
      <c r="T12" s="100"/>
      <c r="U12" s="101" t="s">
        <v>26</v>
      </c>
      <c r="V12" s="102"/>
      <c r="W12" s="102"/>
      <c r="X12" s="102"/>
      <c r="Y12" s="102"/>
      <c r="Z12" s="102"/>
      <c r="AA12" s="102"/>
      <c r="AB12" s="102"/>
      <c r="AC12" s="102"/>
      <c r="AD12" s="102"/>
      <c r="AE12" s="102"/>
      <c r="AF12" s="102"/>
      <c r="AG12" s="102"/>
      <c r="AH12" s="103"/>
      <c r="AI12" s="20"/>
    </row>
    <row r="13" spans="1:35" x14ac:dyDescent="0.4">
      <c r="A13" s="69"/>
      <c r="B13" s="70"/>
      <c r="C13" s="70"/>
      <c r="D13" s="70"/>
      <c r="E13" s="70"/>
      <c r="F13" s="71"/>
      <c r="G13" s="104"/>
      <c r="H13" s="105"/>
      <c r="I13" s="105"/>
      <c r="J13" s="105"/>
      <c r="K13" s="14" t="s">
        <v>5</v>
      </c>
      <c r="L13" s="105"/>
      <c r="M13" s="105"/>
      <c r="N13" s="105"/>
      <c r="O13" s="105"/>
      <c r="P13" s="14" t="s">
        <v>5</v>
      </c>
      <c r="Q13" s="105"/>
      <c r="R13" s="105"/>
      <c r="S13" s="105"/>
      <c r="T13" s="106"/>
      <c r="U13" s="105"/>
      <c r="V13" s="105"/>
      <c r="W13" s="105"/>
      <c r="X13" s="105"/>
      <c r="Y13" s="14" t="s">
        <v>5</v>
      </c>
      <c r="Z13" s="105"/>
      <c r="AA13" s="105"/>
      <c r="AB13" s="105"/>
      <c r="AC13" s="105"/>
      <c r="AD13" s="14" t="s">
        <v>5</v>
      </c>
      <c r="AE13" s="105"/>
      <c r="AF13" s="105"/>
      <c r="AG13" s="105"/>
      <c r="AH13" s="107"/>
      <c r="AI13" s="20"/>
    </row>
    <row r="14" spans="1:35" ht="8.1" customHeight="1" x14ac:dyDescent="0.4">
      <c r="A14" s="4"/>
      <c r="B14" s="4"/>
      <c r="C14" s="4"/>
      <c r="D14" s="4"/>
      <c r="E14" s="4"/>
      <c r="F14" s="4"/>
      <c r="K14" s="9"/>
      <c r="M14" s="1"/>
      <c r="P14" s="9"/>
    </row>
    <row r="15" spans="1:35" x14ac:dyDescent="0.4">
      <c r="A15" s="125" t="s">
        <v>13</v>
      </c>
      <c r="B15" s="126"/>
      <c r="C15" s="126"/>
      <c r="D15" s="126"/>
      <c r="E15" s="126"/>
      <c r="F15" s="126"/>
      <c r="G15" s="127"/>
      <c r="H15" s="127"/>
      <c r="I15" s="127"/>
      <c r="J15" s="127"/>
      <c r="K15" s="127"/>
      <c r="L15" s="127"/>
      <c r="M15" s="127"/>
      <c r="N15" s="128"/>
    </row>
    <row r="16" spans="1:35" ht="8.1" customHeight="1" x14ac:dyDescent="0.4">
      <c r="A16" s="59"/>
      <c r="B16" s="59"/>
      <c r="C16" s="59"/>
      <c r="D16" s="59"/>
      <c r="E16" s="59"/>
      <c r="F16" s="59"/>
    </row>
    <row r="17" spans="1:47" ht="13.5" customHeight="1" x14ac:dyDescent="0.4">
      <c r="A17" s="108" t="s">
        <v>97</v>
      </c>
      <c r="B17" s="109"/>
      <c r="C17" s="109"/>
      <c r="D17" s="109"/>
      <c r="E17" s="109"/>
      <c r="F17" s="110"/>
      <c r="G17" s="111"/>
      <c r="H17" s="111"/>
      <c r="I17" s="111"/>
      <c r="J17" s="111"/>
      <c r="K17" s="111"/>
      <c r="L17" s="111"/>
      <c r="M17" s="111"/>
      <c r="N17" s="111"/>
      <c r="O17" s="112"/>
      <c r="P17" s="112"/>
      <c r="Q17" s="112"/>
      <c r="R17" s="112"/>
      <c r="S17" s="112"/>
      <c r="T17" s="112"/>
      <c r="U17" s="112"/>
      <c r="V17" s="112"/>
      <c r="W17" s="112"/>
      <c r="X17" s="112"/>
      <c r="Y17" s="112"/>
      <c r="Z17" s="112"/>
      <c r="AA17" s="112"/>
      <c r="AB17" s="112"/>
      <c r="AC17" s="112"/>
      <c r="AD17" s="112"/>
      <c r="AE17" s="112"/>
      <c r="AF17" s="112"/>
      <c r="AG17" s="112"/>
      <c r="AH17" s="113"/>
    </row>
    <row r="18" spans="1:47" x14ac:dyDescent="0.4">
      <c r="A18" s="66" t="s">
        <v>27</v>
      </c>
      <c r="B18" s="67"/>
      <c r="C18" s="67"/>
      <c r="D18" s="67"/>
      <c r="E18" s="67"/>
      <c r="F18" s="68"/>
      <c r="G18" s="114"/>
      <c r="H18" s="115"/>
      <c r="I18" s="115"/>
      <c r="J18" s="13" t="s">
        <v>5</v>
      </c>
      <c r="K18" s="115"/>
      <c r="L18" s="115"/>
      <c r="M18" s="115"/>
      <c r="N18" s="116"/>
      <c r="O18" s="12"/>
      <c r="P18" s="8"/>
      <c r="Q18" s="8"/>
      <c r="R18" s="8"/>
      <c r="S18" s="8"/>
      <c r="T18" s="8"/>
      <c r="U18" s="8"/>
      <c r="V18" s="8"/>
      <c r="W18" s="8"/>
      <c r="X18" s="8"/>
      <c r="Y18" s="8"/>
      <c r="Z18" s="8"/>
      <c r="AA18" s="8"/>
      <c r="AB18" s="8"/>
      <c r="AC18" s="8"/>
      <c r="AD18" s="8"/>
      <c r="AE18" s="8"/>
      <c r="AF18" s="8"/>
      <c r="AG18" s="8"/>
      <c r="AH18" s="8"/>
    </row>
    <row r="19" spans="1:47" x14ac:dyDescent="0.4">
      <c r="A19" s="66" t="s">
        <v>181</v>
      </c>
      <c r="B19" s="67"/>
      <c r="C19" s="67"/>
      <c r="D19" s="67"/>
      <c r="E19" s="67"/>
      <c r="F19" s="68"/>
      <c r="G19" s="90" t="s">
        <v>72</v>
      </c>
      <c r="H19" s="91"/>
      <c r="I19" s="92"/>
      <c r="J19" s="91" t="s">
        <v>78</v>
      </c>
      <c r="K19" s="91"/>
      <c r="L19" s="91"/>
      <c r="M19" s="91"/>
      <c r="N19" s="91"/>
      <c r="O19" s="117"/>
      <c r="P19" s="117"/>
      <c r="Q19" s="118"/>
      <c r="R19" s="117" t="s">
        <v>89</v>
      </c>
      <c r="S19" s="117"/>
      <c r="T19" s="117"/>
      <c r="U19" s="117"/>
      <c r="V19" s="117"/>
      <c r="W19" s="117"/>
      <c r="X19" s="117"/>
      <c r="Y19" s="117"/>
      <c r="Z19" s="117"/>
      <c r="AA19" s="117"/>
      <c r="AB19" s="117"/>
      <c r="AC19" s="117"/>
      <c r="AD19" s="117"/>
      <c r="AE19" s="117"/>
      <c r="AF19" s="117"/>
      <c r="AG19" s="117"/>
      <c r="AH19" s="119"/>
    </row>
    <row r="20" spans="1:47" x14ac:dyDescent="0.4">
      <c r="A20" s="66"/>
      <c r="B20" s="67"/>
      <c r="C20" s="67"/>
      <c r="D20" s="67"/>
      <c r="E20" s="67"/>
      <c r="F20" s="68"/>
      <c r="G20" s="120"/>
      <c r="H20" s="121"/>
      <c r="I20" s="122"/>
      <c r="J20" s="123"/>
      <c r="K20" s="123"/>
      <c r="L20" s="123"/>
      <c r="M20" s="123"/>
      <c r="N20" s="123"/>
      <c r="O20" s="123"/>
      <c r="P20" s="123"/>
      <c r="Q20" s="124"/>
      <c r="R20" s="95"/>
      <c r="S20" s="95"/>
      <c r="T20" s="95"/>
      <c r="U20" s="95"/>
      <c r="V20" s="95"/>
      <c r="W20" s="95"/>
      <c r="X20" s="95"/>
      <c r="Y20" s="95"/>
      <c r="Z20" s="95"/>
      <c r="AA20" s="95"/>
      <c r="AB20" s="95"/>
      <c r="AC20" s="95"/>
      <c r="AD20" s="95"/>
      <c r="AE20" s="95"/>
      <c r="AF20" s="95"/>
      <c r="AG20" s="95"/>
      <c r="AH20" s="97"/>
    </row>
    <row r="21" spans="1:47" x14ac:dyDescent="0.4">
      <c r="A21" s="66" t="s">
        <v>33</v>
      </c>
      <c r="B21" s="67"/>
      <c r="C21" s="67"/>
      <c r="D21" s="67"/>
      <c r="E21" s="67"/>
      <c r="F21" s="68"/>
      <c r="G21" s="90" t="s">
        <v>101</v>
      </c>
      <c r="H21" s="91"/>
      <c r="I21" s="91"/>
      <c r="J21" s="91"/>
      <c r="K21" s="91"/>
      <c r="L21" s="91"/>
      <c r="M21" s="91"/>
      <c r="N21" s="91"/>
      <c r="O21" s="91"/>
      <c r="P21" s="91"/>
      <c r="Q21" s="92"/>
      <c r="R21" s="91" t="s">
        <v>81</v>
      </c>
      <c r="S21" s="91"/>
      <c r="T21" s="91"/>
      <c r="U21" s="91"/>
      <c r="V21" s="91"/>
      <c r="W21" s="91"/>
      <c r="X21" s="91"/>
      <c r="Y21" s="91"/>
      <c r="Z21" s="91"/>
      <c r="AA21" s="91"/>
      <c r="AB21" s="91"/>
      <c r="AC21" s="91"/>
      <c r="AD21" s="91"/>
      <c r="AE21" s="91"/>
      <c r="AF21" s="91"/>
      <c r="AG21" s="91"/>
      <c r="AH21" s="93"/>
    </row>
    <row r="22" spans="1:47" x14ac:dyDescent="0.4">
      <c r="A22" s="66"/>
      <c r="B22" s="67"/>
      <c r="C22" s="67"/>
      <c r="D22" s="67"/>
      <c r="E22" s="67"/>
      <c r="F22" s="68"/>
      <c r="G22" s="94"/>
      <c r="H22" s="95"/>
      <c r="I22" s="95"/>
      <c r="J22" s="95"/>
      <c r="K22" s="95"/>
      <c r="L22" s="95"/>
      <c r="M22" s="95"/>
      <c r="N22" s="95"/>
      <c r="O22" s="95"/>
      <c r="P22" s="95"/>
      <c r="Q22" s="96"/>
      <c r="R22" s="95"/>
      <c r="S22" s="95"/>
      <c r="T22" s="95"/>
      <c r="U22" s="95"/>
      <c r="V22" s="95"/>
      <c r="W22" s="95"/>
      <c r="X22" s="95"/>
      <c r="Y22" s="95"/>
      <c r="Z22" s="95"/>
      <c r="AA22" s="95"/>
      <c r="AB22" s="95"/>
      <c r="AC22" s="95"/>
      <c r="AD22" s="95"/>
      <c r="AE22" s="95"/>
      <c r="AF22" s="95"/>
      <c r="AG22" s="95"/>
      <c r="AH22" s="97"/>
    </row>
    <row r="23" spans="1:47" x14ac:dyDescent="0.4">
      <c r="A23" s="66" t="s">
        <v>106</v>
      </c>
      <c r="B23" s="67"/>
      <c r="C23" s="67"/>
      <c r="D23" s="67"/>
      <c r="E23" s="67"/>
      <c r="F23" s="68"/>
      <c r="G23" s="98" t="s">
        <v>39</v>
      </c>
      <c r="H23" s="99"/>
      <c r="I23" s="99"/>
      <c r="J23" s="99"/>
      <c r="K23" s="99"/>
      <c r="L23" s="99"/>
      <c r="M23" s="99"/>
      <c r="N23" s="99"/>
      <c r="O23" s="99"/>
      <c r="P23" s="99"/>
      <c r="Q23" s="99"/>
      <c r="R23" s="99"/>
      <c r="S23" s="99"/>
      <c r="T23" s="100"/>
      <c r="U23" s="101" t="s">
        <v>26</v>
      </c>
      <c r="V23" s="102"/>
      <c r="W23" s="102"/>
      <c r="X23" s="102"/>
      <c r="Y23" s="102"/>
      <c r="Z23" s="102"/>
      <c r="AA23" s="102"/>
      <c r="AB23" s="102"/>
      <c r="AC23" s="102"/>
      <c r="AD23" s="102"/>
      <c r="AE23" s="102"/>
      <c r="AF23" s="102"/>
      <c r="AG23" s="102"/>
      <c r="AH23" s="103"/>
    </row>
    <row r="24" spans="1:47" x14ac:dyDescent="0.4">
      <c r="A24" s="69"/>
      <c r="B24" s="70"/>
      <c r="C24" s="70"/>
      <c r="D24" s="70"/>
      <c r="E24" s="70"/>
      <c r="F24" s="71"/>
      <c r="G24" s="104"/>
      <c r="H24" s="105"/>
      <c r="I24" s="105"/>
      <c r="J24" s="105"/>
      <c r="K24" s="14" t="s">
        <v>5</v>
      </c>
      <c r="L24" s="105"/>
      <c r="M24" s="105"/>
      <c r="N24" s="105"/>
      <c r="O24" s="105"/>
      <c r="P24" s="14" t="s">
        <v>5</v>
      </c>
      <c r="Q24" s="105"/>
      <c r="R24" s="105"/>
      <c r="S24" s="105"/>
      <c r="T24" s="106"/>
      <c r="U24" s="105"/>
      <c r="V24" s="105"/>
      <c r="W24" s="105"/>
      <c r="X24" s="105"/>
      <c r="Y24" s="14" t="s">
        <v>5</v>
      </c>
      <c r="Z24" s="105"/>
      <c r="AA24" s="105"/>
      <c r="AB24" s="105"/>
      <c r="AC24" s="105"/>
      <c r="AD24" s="14" t="s">
        <v>5</v>
      </c>
      <c r="AE24" s="105"/>
      <c r="AF24" s="105"/>
      <c r="AG24" s="105"/>
      <c r="AH24" s="107"/>
    </row>
    <row r="25" spans="1:47" ht="8.1" customHeight="1" x14ac:dyDescent="0.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21"/>
    </row>
    <row r="26" spans="1:47" ht="12" customHeight="1" x14ac:dyDescent="0.4">
      <c r="M26" s="1"/>
    </row>
    <row r="27" spans="1:47" ht="12" customHeight="1" x14ac:dyDescent="0.4">
      <c r="A27" s="59" t="s">
        <v>2413</v>
      </c>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row>
    <row r="28" spans="1:47" ht="24.95" customHeight="1" x14ac:dyDescent="0.4">
      <c r="B28" s="80" t="s">
        <v>842</v>
      </c>
      <c r="C28" s="80"/>
      <c r="D28" s="80"/>
      <c r="E28" s="80"/>
      <c r="F28" s="80"/>
      <c r="G28" s="80"/>
      <c r="H28" s="80"/>
      <c r="M28" s="1"/>
    </row>
    <row r="29" spans="1:47" ht="12" customHeight="1" x14ac:dyDescent="0.4">
      <c r="B29" s="53" t="s">
        <v>497</v>
      </c>
      <c r="C29" s="54"/>
      <c r="D29" s="55"/>
      <c r="E29" s="54" t="s">
        <v>499</v>
      </c>
      <c r="F29" s="54"/>
      <c r="G29" s="54" t="s">
        <v>371</v>
      </c>
      <c r="H29" s="57"/>
      <c r="J29" s="81" t="s">
        <v>838</v>
      </c>
      <c r="K29" s="82"/>
      <c r="L29" s="82"/>
      <c r="M29" s="82"/>
      <c r="N29" s="82"/>
      <c r="O29" s="82"/>
      <c r="P29" s="82"/>
      <c r="Q29" s="82"/>
      <c r="R29" s="82"/>
      <c r="S29" s="82"/>
      <c r="T29" s="82"/>
      <c r="U29" s="82"/>
      <c r="V29" s="82"/>
      <c r="W29" s="82"/>
      <c r="X29" s="82"/>
      <c r="Y29" s="82"/>
      <c r="Z29" s="83"/>
      <c r="AA29" s="84" t="s">
        <v>311</v>
      </c>
      <c r="AB29" s="82"/>
      <c r="AC29" s="82"/>
      <c r="AD29" s="82"/>
      <c r="AE29" s="82"/>
      <c r="AF29" s="82"/>
      <c r="AG29" s="82"/>
      <c r="AH29" s="82"/>
      <c r="AI29" s="82"/>
      <c r="AJ29" s="82"/>
      <c r="AK29" s="82"/>
      <c r="AL29" s="82"/>
      <c r="AM29" s="82"/>
      <c r="AN29" s="82"/>
      <c r="AO29" s="82"/>
      <c r="AP29" s="82"/>
      <c r="AQ29" s="82"/>
      <c r="AR29" s="85"/>
    </row>
    <row r="30" spans="1:47" ht="12" customHeight="1" x14ac:dyDescent="0.4">
      <c r="B30" s="49"/>
      <c r="C30" s="50"/>
      <c r="D30" s="56"/>
      <c r="E30" s="50"/>
      <c r="F30" s="50"/>
      <c r="G30" s="50"/>
      <c r="H30" s="58"/>
      <c r="I30" s="11"/>
      <c r="J30" s="49" t="s">
        <v>497</v>
      </c>
      <c r="K30" s="50"/>
      <c r="L30" s="50"/>
      <c r="M30" s="50"/>
      <c r="N30" s="50"/>
      <c r="O30" s="50" t="s">
        <v>499</v>
      </c>
      <c r="P30" s="50"/>
      <c r="Q30" s="50"/>
      <c r="R30" s="50"/>
      <c r="S30" s="50"/>
      <c r="T30" s="50"/>
      <c r="U30" s="50" t="s">
        <v>371</v>
      </c>
      <c r="V30" s="50"/>
      <c r="W30" s="50"/>
      <c r="X30" s="50"/>
      <c r="Y30" s="50"/>
      <c r="Z30" s="86"/>
      <c r="AA30" s="87" t="s">
        <v>835</v>
      </c>
      <c r="AB30" s="56"/>
      <c r="AC30" s="56"/>
      <c r="AD30" s="56"/>
      <c r="AE30" s="56"/>
      <c r="AF30" s="56"/>
      <c r="AG30" s="56"/>
      <c r="AH30" s="56"/>
      <c r="AI30" s="56" t="s">
        <v>412</v>
      </c>
      <c r="AJ30" s="56"/>
      <c r="AK30" s="56"/>
      <c r="AL30" s="56"/>
      <c r="AM30" s="56"/>
      <c r="AN30" s="56"/>
      <c r="AO30" s="56"/>
      <c r="AP30" s="56"/>
      <c r="AQ30" s="56"/>
      <c r="AR30" s="88"/>
      <c r="AT30" s="1" t="s">
        <v>1057</v>
      </c>
    </row>
    <row r="31" spans="1:47" ht="12" customHeight="1" x14ac:dyDescent="0.4">
      <c r="B31" s="49"/>
      <c r="C31" s="50"/>
      <c r="D31" s="50" t="s">
        <v>5</v>
      </c>
      <c r="E31" s="50"/>
      <c r="F31" s="50"/>
      <c r="G31" s="50"/>
      <c r="H31" s="58"/>
      <c r="I31" s="11"/>
      <c r="J31" s="72" t="str">
        <f>IF(OR($B$31="",$E$31="",$G31=""),"",IFERROR(VLOOKUP($B$31&amp;"-"&amp;$E$31&amp;"　"&amp;$G31,リスト!$H$2:$K$141,2,FALSE),"該当なし"))</f>
        <v/>
      </c>
      <c r="K31" s="73"/>
      <c r="L31" s="73"/>
      <c r="M31" s="73"/>
      <c r="N31" s="73"/>
      <c r="O31" s="73" t="str">
        <f>IF(OR($B$31="",$E$31="",$G31=""),"",IFERROR(VLOOKUP($B$31&amp;"-"&amp;$E$31&amp;"　"&amp;$G31,リスト!$H$2:$K$141,3,FALSE),"該当なし"))</f>
        <v/>
      </c>
      <c r="P31" s="73"/>
      <c r="Q31" s="73"/>
      <c r="R31" s="73"/>
      <c r="S31" s="73"/>
      <c r="T31" s="73"/>
      <c r="U31" s="56" t="str">
        <f>IF(OR($B$31="",$E$31="",$G31=""),"",IFERROR(VLOOKUP($B$31&amp;"-"&amp;$E$31&amp;"　"&amp;$G31,リスト!$H$2:$K$141,4,FALSE),"該当なし"))</f>
        <v/>
      </c>
      <c r="V31" s="56"/>
      <c r="W31" s="56"/>
      <c r="X31" s="56"/>
      <c r="Y31" s="56"/>
      <c r="Z31" s="74"/>
      <c r="AA31" s="45"/>
      <c r="AB31" s="46"/>
      <c r="AC31" s="46"/>
      <c r="AD31" s="46"/>
      <c r="AE31" s="46"/>
      <c r="AF31" s="46"/>
      <c r="AG31" s="46"/>
      <c r="AH31" s="46"/>
      <c r="AI31" s="41"/>
      <c r="AJ31" s="41"/>
      <c r="AK31" s="41"/>
      <c r="AL31" s="41"/>
      <c r="AM31" s="41"/>
      <c r="AN31" s="41"/>
      <c r="AO31" s="41"/>
      <c r="AP31" s="41"/>
      <c r="AQ31" s="41"/>
      <c r="AR31" s="42"/>
      <c r="AT31" s="1" t="s">
        <v>520</v>
      </c>
      <c r="AU31" s="1" t="str">
        <f t="shared" ref="AU31:AU47" si="0">IF(ISERROR(VLOOKUP($AT31,$G$31:$H$47,1,FALSE)),"","○")</f>
        <v/>
      </c>
    </row>
    <row r="32" spans="1:47" ht="12" customHeight="1" x14ac:dyDescent="0.4">
      <c r="B32" s="49"/>
      <c r="C32" s="50"/>
      <c r="D32" s="50"/>
      <c r="E32" s="50"/>
      <c r="F32" s="50"/>
      <c r="G32" s="50"/>
      <c r="H32" s="58"/>
      <c r="I32" s="4"/>
      <c r="J32" s="72" t="str">
        <f>IF(OR($B$31="",$E$31="",$G32=""),"",IFERROR(VLOOKUP($B$31&amp;"-"&amp;$E$31&amp;"　"&amp;$G32,リスト!$H$2:$K$141,2,FALSE),"該当なし"))</f>
        <v/>
      </c>
      <c r="K32" s="73"/>
      <c r="L32" s="73"/>
      <c r="M32" s="73"/>
      <c r="N32" s="73"/>
      <c r="O32" s="73" t="str">
        <f>IF(OR($B$31="",$E$31="",$G32=""),"",IFERROR(VLOOKUP($B$31&amp;"-"&amp;$E$31&amp;"　"&amp;$G32,リスト!$H$2:$K$141,3,FALSE),"該当なし"))</f>
        <v/>
      </c>
      <c r="P32" s="73"/>
      <c r="Q32" s="73"/>
      <c r="R32" s="73"/>
      <c r="S32" s="73"/>
      <c r="T32" s="73"/>
      <c r="U32" s="56" t="str">
        <f>IF(OR($B$31="",$E$31="",$G32=""),"",IFERROR(VLOOKUP($B$31&amp;"-"&amp;$E$31&amp;"　"&amp;$G32,リスト!$H$2:$K$141,4,FALSE),"該当なし"))</f>
        <v/>
      </c>
      <c r="V32" s="56"/>
      <c r="W32" s="56"/>
      <c r="X32" s="56"/>
      <c r="Y32" s="56"/>
      <c r="Z32" s="74"/>
      <c r="AA32" s="45"/>
      <c r="AB32" s="46"/>
      <c r="AC32" s="46"/>
      <c r="AD32" s="46"/>
      <c r="AE32" s="46"/>
      <c r="AF32" s="46"/>
      <c r="AG32" s="46"/>
      <c r="AH32" s="46"/>
      <c r="AI32" s="41"/>
      <c r="AJ32" s="41"/>
      <c r="AK32" s="41"/>
      <c r="AL32" s="41"/>
      <c r="AM32" s="41"/>
      <c r="AN32" s="41"/>
      <c r="AO32" s="41"/>
      <c r="AP32" s="41"/>
      <c r="AQ32" s="41"/>
      <c r="AR32" s="42"/>
      <c r="AT32" s="1" t="s">
        <v>523</v>
      </c>
      <c r="AU32" s="1" t="str">
        <f t="shared" si="0"/>
        <v/>
      </c>
    </row>
    <row r="33" spans="2:47" ht="12" customHeight="1" x14ac:dyDescent="0.4">
      <c r="B33" s="49"/>
      <c r="C33" s="50"/>
      <c r="D33" s="50"/>
      <c r="E33" s="50"/>
      <c r="F33" s="50"/>
      <c r="G33" s="50"/>
      <c r="H33" s="58"/>
      <c r="I33" s="4"/>
      <c r="J33" s="72" t="str">
        <f>IF(OR($B$31="",$E$31="",$G33=""),"",IFERROR(VLOOKUP($B$31&amp;"-"&amp;$E$31&amp;"　"&amp;$G33,リスト!$H$2:$K$141,2,FALSE),"該当なし"))</f>
        <v/>
      </c>
      <c r="K33" s="73"/>
      <c r="L33" s="73"/>
      <c r="M33" s="73"/>
      <c r="N33" s="73"/>
      <c r="O33" s="73" t="str">
        <f>IF(OR($B$31="",$E$31="",$G33=""),"",IFERROR(VLOOKUP($B$31&amp;"-"&amp;$E$31&amp;"　"&amp;$G33,リスト!$H$2:$K$141,3,FALSE),"該当なし"))</f>
        <v/>
      </c>
      <c r="P33" s="73"/>
      <c r="Q33" s="73"/>
      <c r="R33" s="73"/>
      <c r="S33" s="73"/>
      <c r="T33" s="73"/>
      <c r="U33" s="56" t="str">
        <f>IF(OR($B$31="",$E$31="",$G33=""),"",IFERROR(VLOOKUP($B$31&amp;"-"&amp;$E$31&amp;"　"&amp;$G33,リスト!$H$2:$K$141,4,FALSE),"該当なし"))</f>
        <v/>
      </c>
      <c r="V33" s="56"/>
      <c r="W33" s="56"/>
      <c r="X33" s="56"/>
      <c r="Y33" s="56"/>
      <c r="Z33" s="74"/>
      <c r="AA33" s="45"/>
      <c r="AB33" s="46"/>
      <c r="AC33" s="46"/>
      <c r="AD33" s="46"/>
      <c r="AE33" s="46"/>
      <c r="AF33" s="46"/>
      <c r="AG33" s="46"/>
      <c r="AH33" s="46"/>
      <c r="AI33" s="41"/>
      <c r="AJ33" s="41"/>
      <c r="AK33" s="41"/>
      <c r="AL33" s="41"/>
      <c r="AM33" s="41"/>
      <c r="AN33" s="41"/>
      <c r="AO33" s="41"/>
      <c r="AP33" s="41"/>
      <c r="AQ33" s="41"/>
      <c r="AR33" s="42"/>
      <c r="AT33" s="1" t="s">
        <v>524</v>
      </c>
      <c r="AU33" s="1" t="str">
        <f t="shared" si="0"/>
        <v/>
      </c>
    </row>
    <row r="34" spans="2:47" ht="12" customHeight="1" x14ac:dyDescent="0.4">
      <c r="B34" s="49"/>
      <c r="C34" s="50"/>
      <c r="D34" s="50"/>
      <c r="E34" s="50"/>
      <c r="F34" s="50"/>
      <c r="G34" s="50"/>
      <c r="H34" s="58"/>
      <c r="I34" s="4"/>
      <c r="J34" s="72" t="str">
        <f>IF(OR($B$31="",$E$31="",$G34=""),"",IFERROR(VLOOKUP($B$31&amp;"-"&amp;$E$31&amp;"　"&amp;$G34,リスト!$H$2:$K$141,2,FALSE),"該当なし"))</f>
        <v/>
      </c>
      <c r="K34" s="73"/>
      <c r="L34" s="73"/>
      <c r="M34" s="73"/>
      <c r="N34" s="73"/>
      <c r="O34" s="73" t="str">
        <f>IF(OR($B$31="",$E$31="",$G34=""),"",IFERROR(VLOOKUP($B$31&amp;"-"&amp;$E$31&amp;"　"&amp;$G34,リスト!$H$2:$K$141,3,FALSE),"該当なし"))</f>
        <v/>
      </c>
      <c r="P34" s="73"/>
      <c r="Q34" s="73"/>
      <c r="R34" s="73"/>
      <c r="S34" s="73"/>
      <c r="T34" s="73"/>
      <c r="U34" s="56" t="str">
        <f>IF(OR($B$31="",$E$31="",$G34=""),"",IFERROR(VLOOKUP($B$31&amp;"-"&amp;$E$31&amp;"　"&amp;$G34,リスト!$H$2:$K$141,4,FALSE),"該当なし"))</f>
        <v/>
      </c>
      <c r="V34" s="56"/>
      <c r="W34" s="56"/>
      <c r="X34" s="56"/>
      <c r="Y34" s="56"/>
      <c r="Z34" s="74"/>
      <c r="AA34" s="45"/>
      <c r="AB34" s="46"/>
      <c r="AC34" s="46"/>
      <c r="AD34" s="46"/>
      <c r="AE34" s="46"/>
      <c r="AF34" s="46"/>
      <c r="AG34" s="46"/>
      <c r="AH34" s="46"/>
      <c r="AI34" s="41"/>
      <c r="AJ34" s="41"/>
      <c r="AK34" s="41"/>
      <c r="AL34" s="41"/>
      <c r="AM34" s="41"/>
      <c r="AN34" s="41"/>
      <c r="AO34" s="41"/>
      <c r="AP34" s="41"/>
      <c r="AQ34" s="41"/>
      <c r="AR34" s="42"/>
      <c r="AT34" s="1" t="s">
        <v>519</v>
      </c>
      <c r="AU34" s="1" t="str">
        <f t="shared" si="0"/>
        <v/>
      </c>
    </row>
    <row r="35" spans="2:47" ht="12" customHeight="1" x14ac:dyDescent="0.4">
      <c r="B35" s="49"/>
      <c r="C35" s="50"/>
      <c r="D35" s="50"/>
      <c r="E35" s="50"/>
      <c r="F35" s="50"/>
      <c r="G35" s="50"/>
      <c r="H35" s="58"/>
      <c r="I35" s="4"/>
      <c r="J35" s="72" t="str">
        <f>IF(OR($B$31="",$E$31="",$G35=""),"",IFERROR(VLOOKUP($B$31&amp;"-"&amp;$E$31&amp;"　"&amp;$G35,リスト!$H$2:$K$141,2,FALSE),"該当なし"))</f>
        <v/>
      </c>
      <c r="K35" s="73"/>
      <c r="L35" s="73"/>
      <c r="M35" s="73"/>
      <c r="N35" s="73"/>
      <c r="O35" s="73" t="str">
        <f>IF(OR($B$31="",$E$31="",$G35=""),"",IFERROR(VLOOKUP($B$31&amp;"-"&amp;$E$31&amp;"　"&amp;$G35,リスト!$H$2:$K$141,3,FALSE),"該当なし"))</f>
        <v/>
      </c>
      <c r="P35" s="73"/>
      <c r="Q35" s="73"/>
      <c r="R35" s="73"/>
      <c r="S35" s="73"/>
      <c r="T35" s="73"/>
      <c r="U35" s="56" t="str">
        <f>IF(OR($B$31="",$E$31="",$G35=""),"",IFERROR(VLOOKUP($B$31&amp;"-"&amp;$E$31&amp;"　"&amp;$G35,リスト!$H$2:$K$141,4,FALSE),"該当なし"))</f>
        <v/>
      </c>
      <c r="V35" s="56"/>
      <c r="W35" s="56"/>
      <c r="X35" s="56"/>
      <c r="Y35" s="56"/>
      <c r="Z35" s="74"/>
      <c r="AA35" s="45"/>
      <c r="AB35" s="46"/>
      <c r="AC35" s="46"/>
      <c r="AD35" s="46"/>
      <c r="AE35" s="46"/>
      <c r="AF35" s="46"/>
      <c r="AG35" s="46"/>
      <c r="AH35" s="46"/>
      <c r="AI35" s="41"/>
      <c r="AJ35" s="41"/>
      <c r="AK35" s="41"/>
      <c r="AL35" s="41"/>
      <c r="AM35" s="41"/>
      <c r="AN35" s="41"/>
      <c r="AO35" s="41"/>
      <c r="AP35" s="41"/>
      <c r="AQ35" s="41"/>
      <c r="AR35" s="42"/>
      <c r="AT35" s="1" t="s">
        <v>528</v>
      </c>
      <c r="AU35" s="1" t="str">
        <f t="shared" si="0"/>
        <v/>
      </c>
    </row>
    <row r="36" spans="2:47" ht="12" customHeight="1" x14ac:dyDescent="0.4">
      <c r="B36" s="49"/>
      <c r="C36" s="50"/>
      <c r="D36" s="50"/>
      <c r="E36" s="50"/>
      <c r="F36" s="50"/>
      <c r="G36" s="50"/>
      <c r="H36" s="58"/>
      <c r="I36" s="4"/>
      <c r="J36" s="72" t="str">
        <f>IF(OR($B$31="",$E$31="",$G36=""),"",IFERROR(VLOOKUP($B$31&amp;"-"&amp;$E$31&amp;"　"&amp;$G36,リスト!$H$2:$K$141,2,FALSE),"該当なし"))</f>
        <v/>
      </c>
      <c r="K36" s="73"/>
      <c r="L36" s="73"/>
      <c r="M36" s="73"/>
      <c r="N36" s="73"/>
      <c r="O36" s="73" t="str">
        <f>IF(OR($B$31="",$E$31="",$G36=""),"",IFERROR(VLOOKUP($B$31&amp;"-"&amp;$E$31&amp;"　"&amp;$G36,リスト!$H$2:$K$141,3,FALSE),"該当なし"))</f>
        <v/>
      </c>
      <c r="P36" s="73"/>
      <c r="Q36" s="73"/>
      <c r="R36" s="73"/>
      <c r="S36" s="73"/>
      <c r="T36" s="73"/>
      <c r="U36" s="56" t="str">
        <f>IF(OR($B$31="",$E$31="",$G36=""),"",IFERROR(VLOOKUP($B$31&amp;"-"&amp;$E$31&amp;"　"&amp;$G36,リスト!$H$2:$K$141,4,FALSE),"該当なし"))</f>
        <v/>
      </c>
      <c r="V36" s="56"/>
      <c r="W36" s="56"/>
      <c r="X36" s="56"/>
      <c r="Y36" s="56"/>
      <c r="Z36" s="74"/>
      <c r="AA36" s="45"/>
      <c r="AB36" s="46"/>
      <c r="AC36" s="46"/>
      <c r="AD36" s="46"/>
      <c r="AE36" s="46"/>
      <c r="AF36" s="46"/>
      <c r="AG36" s="46"/>
      <c r="AH36" s="46"/>
      <c r="AI36" s="41"/>
      <c r="AJ36" s="41"/>
      <c r="AK36" s="41"/>
      <c r="AL36" s="41"/>
      <c r="AM36" s="41"/>
      <c r="AN36" s="41"/>
      <c r="AO36" s="41"/>
      <c r="AP36" s="41"/>
      <c r="AQ36" s="41"/>
      <c r="AR36" s="42"/>
      <c r="AT36" s="1" t="s">
        <v>530</v>
      </c>
      <c r="AU36" s="1" t="str">
        <f t="shared" si="0"/>
        <v/>
      </c>
    </row>
    <row r="37" spans="2:47" ht="12" customHeight="1" x14ac:dyDescent="0.4">
      <c r="B37" s="49"/>
      <c r="C37" s="50"/>
      <c r="D37" s="50"/>
      <c r="E37" s="50"/>
      <c r="F37" s="50"/>
      <c r="G37" s="50"/>
      <c r="H37" s="58"/>
      <c r="I37" s="4"/>
      <c r="J37" s="72" t="str">
        <f>IF(OR($B$31="",$E$31="",$G37=""),"",IFERROR(VLOOKUP($B$31&amp;"-"&amp;$E$31&amp;"　"&amp;$G37,リスト!$H$2:$K$141,2,FALSE),"該当なし"))</f>
        <v/>
      </c>
      <c r="K37" s="73"/>
      <c r="L37" s="73"/>
      <c r="M37" s="73"/>
      <c r="N37" s="73"/>
      <c r="O37" s="73" t="str">
        <f>IF(OR($B$31="",$E$31="",$G37=""),"",IFERROR(VLOOKUP($B$31&amp;"-"&amp;$E$31&amp;"　"&amp;$G37,リスト!$H$2:$K$141,3,FALSE),"該当なし"))</f>
        <v/>
      </c>
      <c r="P37" s="73"/>
      <c r="Q37" s="73"/>
      <c r="R37" s="73"/>
      <c r="S37" s="73"/>
      <c r="T37" s="73"/>
      <c r="U37" s="56" t="str">
        <f>IF(OR($B$31="",$E$31="",$G37=""),"",IFERROR(VLOOKUP($B$31&amp;"-"&amp;$E$31&amp;"　"&amp;$G37,リスト!$H$2:$K$141,4,FALSE),"該当なし"))</f>
        <v/>
      </c>
      <c r="V37" s="56"/>
      <c r="W37" s="56"/>
      <c r="X37" s="56"/>
      <c r="Y37" s="56"/>
      <c r="Z37" s="74"/>
      <c r="AA37" s="45"/>
      <c r="AB37" s="46"/>
      <c r="AC37" s="46"/>
      <c r="AD37" s="46"/>
      <c r="AE37" s="46"/>
      <c r="AF37" s="46"/>
      <c r="AG37" s="46"/>
      <c r="AH37" s="46"/>
      <c r="AI37" s="41"/>
      <c r="AJ37" s="41"/>
      <c r="AK37" s="41"/>
      <c r="AL37" s="41"/>
      <c r="AM37" s="41"/>
      <c r="AN37" s="41"/>
      <c r="AO37" s="41"/>
      <c r="AP37" s="41"/>
      <c r="AQ37" s="41"/>
      <c r="AR37" s="42"/>
      <c r="AT37" s="1" t="s">
        <v>138</v>
      </c>
      <c r="AU37" s="1" t="str">
        <f t="shared" si="0"/>
        <v/>
      </c>
    </row>
    <row r="38" spans="2:47" ht="12" customHeight="1" x14ac:dyDescent="0.4">
      <c r="B38" s="49"/>
      <c r="C38" s="50"/>
      <c r="D38" s="50"/>
      <c r="E38" s="50"/>
      <c r="F38" s="50"/>
      <c r="G38" s="50"/>
      <c r="H38" s="58"/>
      <c r="I38" s="4"/>
      <c r="J38" s="72" t="str">
        <f>IF(OR($B$31="",$E$31="",$G38=""),"",IFERROR(VLOOKUP($B$31&amp;"-"&amp;$E$31&amp;"　"&amp;$G38,リスト!$H$2:$K$141,2,FALSE),"該当なし"))</f>
        <v/>
      </c>
      <c r="K38" s="73"/>
      <c r="L38" s="73"/>
      <c r="M38" s="73"/>
      <c r="N38" s="73"/>
      <c r="O38" s="73" t="str">
        <f>IF(OR($B$31="",$E$31="",$G38=""),"",IFERROR(VLOOKUP($B$31&amp;"-"&amp;$E$31&amp;"　"&amp;$G38,リスト!$H$2:$K$141,3,FALSE),"該当なし"))</f>
        <v/>
      </c>
      <c r="P38" s="73"/>
      <c r="Q38" s="73"/>
      <c r="R38" s="73"/>
      <c r="S38" s="73"/>
      <c r="T38" s="73"/>
      <c r="U38" s="56" t="str">
        <f>IF(OR($B$31="",$E$31="",$G38=""),"",IFERROR(VLOOKUP($B$31&amp;"-"&amp;$E$31&amp;"　"&amp;$G38,リスト!$H$2:$K$141,4,FALSE),"該当なし"))</f>
        <v/>
      </c>
      <c r="V38" s="56"/>
      <c r="W38" s="56"/>
      <c r="X38" s="56"/>
      <c r="Y38" s="56"/>
      <c r="Z38" s="74"/>
      <c r="AA38" s="45"/>
      <c r="AB38" s="46"/>
      <c r="AC38" s="46"/>
      <c r="AD38" s="46"/>
      <c r="AE38" s="46"/>
      <c r="AF38" s="46"/>
      <c r="AG38" s="46"/>
      <c r="AH38" s="46"/>
      <c r="AI38" s="41"/>
      <c r="AJ38" s="41"/>
      <c r="AK38" s="41"/>
      <c r="AL38" s="41"/>
      <c r="AM38" s="41"/>
      <c r="AN38" s="41"/>
      <c r="AO38" s="41"/>
      <c r="AP38" s="41"/>
      <c r="AQ38" s="41"/>
      <c r="AR38" s="42"/>
      <c r="AT38" s="1" t="s">
        <v>535</v>
      </c>
      <c r="AU38" s="1" t="str">
        <f t="shared" si="0"/>
        <v/>
      </c>
    </row>
    <row r="39" spans="2:47" ht="12" customHeight="1" x14ac:dyDescent="0.4">
      <c r="B39" s="49"/>
      <c r="C39" s="50"/>
      <c r="D39" s="50"/>
      <c r="E39" s="50"/>
      <c r="F39" s="50"/>
      <c r="G39" s="50"/>
      <c r="H39" s="58"/>
      <c r="I39" s="4"/>
      <c r="J39" s="72" t="str">
        <f>IF(OR($B$31="",$E$31="",$G39=""),"",IFERROR(VLOOKUP($B$31&amp;"-"&amp;$E$31&amp;"　"&amp;$G39,リスト!$H$2:$K$141,2,FALSE),"該当なし"))</f>
        <v/>
      </c>
      <c r="K39" s="73"/>
      <c r="L39" s="73"/>
      <c r="M39" s="73"/>
      <c r="N39" s="73"/>
      <c r="O39" s="73" t="str">
        <f>IF(OR($B$31="",$E$31="",$G39=""),"",IFERROR(VLOOKUP($B$31&amp;"-"&amp;$E$31&amp;"　"&amp;$G39,リスト!$H$2:$K$141,3,FALSE),"該当なし"))</f>
        <v/>
      </c>
      <c r="P39" s="73"/>
      <c r="Q39" s="73"/>
      <c r="R39" s="73"/>
      <c r="S39" s="73"/>
      <c r="T39" s="73"/>
      <c r="U39" s="56" t="str">
        <f>IF(OR($B$31="",$E$31="",$G39=""),"",IFERROR(VLOOKUP($B$31&amp;"-"&amp;$E$31&amp;"　"&amp;$G39,リスト!$H$2:$K$141,4,FALSE),"該当なし"))</f>
        <v/>
      </c>
      <c r="V39" s="56"/>
      <c r="W39" s="56"/>
      <c r="X39" s="56"/>
      <c r="Y39" s="56"/>
      <c r="Z39" s="74"/>
      <c r="AA39" s="45"/>
      <c r="AB39" s="46"/>
      <c r="AC39" s="46"/>
      <c r="AD39" s="46"/>
      <c r="AE39" s="46"/>
      <c r="AF39" s="46"/>
      <c r="AG39" s="46"/>
      <c r="AH39" s="46"/>
      <c r="AI39" s="41"/>
      <c r="AJ39" s="41"/>
      <c r="AK39" s="41"/>
      <c r="AL39" s="41"/>
      <c r="AM39" s="41"/>
      <c r="AN39" s="41"/>
      <c r="AO39" s="41"/>
      <c r="AP39" s="41"/>
      <c r="AQ39" s="41"/>
      <c r="AR39" s="42"/>
      <c r="AT39" s="1" t="s">
        <v>543</v>
      </c>
      <c r="AU39" s="1" t="str">
        <f t="shared" si="0"/>
        <v/>
      </c>
    </row>
    <row r="40" spans="2:47" ht="12" customHeight="1" x14ac:dyDescent="0.4">
      <c r="B40" s="49"/>
      <c r="C40" s="50"/>
      <c r="D40" s="50"/>
      <c r="E40" s="50"/>
      <c r="F40" s="50"/>
      <c r="G40" s="50"/>
      <c r="H40" s="58"/>
      <c r="I40" s="4"/>
      <c r="J40" s="72" t="str">
        <f>IF(OR($B$31="",$E$31="",$G40=""),"",IFERROR(VLOOKUP($B$31&amp;"-"&amp;$E$31&amp;"　"&amp;$G40,リスト!$H$2:$K$141,2,FALSE),"該当なし"))</f>
        <v/>
      </c>
      <c r="K40" s="73"/>
      <c r="L40" s="73"/>
      <c r="M40" s="73"/>
      <c r="N40" s="73"/>
      <c r="O40" s="73" t="str">
        <f>IF(OR($B$31="",$E$31="",$G40=""),"",IFERROR(VLOOKUP($B$31&amp;"-"&amp;$E$31&amp;"　"&amp;$G40,リスト!$H$2:$K$141,3,FALSE),"該当なし"))</f>
        <v/>
      </c>
      <c r="P40" s="73"/>
      <c r="Q40" s="73"/>
      <c r="R40" s="73"/>
      <c r="S40" s="73"/>
      <c r="T40" s="73"/>
      <c r="U40" s="56" t="str">
        <f>IF(OR($B$31="",$E$31="",$G40=""),"",IFERROR(VLOOKUP($B$31&amp;"-"&amp;$E$31&amp;"　"&amp;$G40,リスト!$H$2:$K$141,4,FALSE),"該当なし"))</f>
        <v/>
      </c>
      <c r="V40" s="56"/>
      <c r="W40" s="56"/>
      <c r="X40" s="56"/>
      <c r="Y40" s="56"/>
      <c r="Z40" s="74"/>
      <c r="AA40" s="45"/>
      <c r="AB40" s="46"/>
      <c r="AC40" s="46"/>
      <c r="AD40" s="46"/>
      <c r="AE40" s="46"/>
      <c r="AF40" s="46"/>
      <c r="AG40" s="46"/>
      <c r="AH40" s="46"/>
      <c r="AI40" s="41"/>
      <c r="AJ40" s="41"/>
      <c r="AK40" s="41"/>
      <c r="AL40" s="41"/>
      <c r="AM40" s="41"/>
      <c r="AN40" s="41"/>
      <c r="AO40" s="41"/>
      <c r="AP40" s="41"/>
      <c r="AQ40" s="41"/>
      <c r="AR40" s="42"/>
      <c r="AT40" s="1" t="s">
        <v>364</v>
      </c>
      <c r="AU40" s="1" t="str">
        <f t="shared" si="0"/>
        <v/>
      </c>
    </row>
    <row r="41" spans="2:47" ht="12" customHeight="1" x14ac:dyDescent="0.4">
      <c r="B41" s="49"/>
      <c r="C41" s="50"/>
      <c r="D41" s="50"/>
      <c r="E41" s="50"/>
      <c r="F41" s="50"/>
      <c r="G41" s="50"/>
      <c r="H41" s="58"/>
      <c r="I41" s="4"/>
      <c r="J41" s="72" t="str">
        <f>IF(OR($B$31="",$E$31="",$G41=""),"",IFERROR(VLOOKUP($B$31&amp;"-"&amp;$E$31&amp;"　"&amp;$G41,リスト!$H$2:$K$141,2,FALSE),"該当なし"))</f>
        <v/>
      </c>
      <c r="K41" s="73"/>
      <c r="L41" s="73"/>
      <c r="M41" s="73"/>
      <c r="N41" s="73"/>
      <c r="O41" s="73" t="str">
        <f>IF(OR($B$31="",$E$31="",$G41=""),"",IFERROR(VLOOKUP($B$31&amp;"-"&amp;$E$31&amp;"　"&amp;$G41,リスト!$H$2:$K$141,3,FALSE),"該当なし"))</f>
        <v/>
      </c>
      <c r="P41" s="73"/>
      <c r="Q41" s="73"/>
      <c r="R41" s="73"/>
      <c r="S41" s="73"/>
      <c r="T41" s="73"/>
      <c r="U41" s="56" t="str">
        <f>IF(OR($B$31="",$E$31="",$G41=""),"",IFERROR(VLOOKUP($B$31&amp;"-"&amp;$E$31&amp;"　"&amp;$G41,リスト!$H$2:$K$141,4,FALSE),"該当なし"))</f>
        <v/>
      </c>
      <c r="V41" s="56"/>
      <c r="W41" s="56"/>
      <c r="X41" s="56"/>
      <c r="Y41" s="56"/>
      <c r="Z41" s="74"/>
      <c r="AA41" s="45"/>
      <c r="AB41" s="46"/>
      <c r="AC41" s="46"/>
      <c r="AD41" s="46"/>
      <c r="AE41" s="46"/>
      <c r="AF41" s="46"/>
      <c r="AG41" s="46"/>
      <c r="AH41" s="46"/>
      <c r="AI41" s="41"/>
      <c r="AJ41" s="41"/>
      <c r="AK41" s="41"/>
      <c r="AL41" s="41"/>
      <c r="AM41" s="41"/>
      <c r="AN41" s="41"/>
      <c r="AO41" s="41"/>
      <c r="AP41" s="41"/>
      <c r="AQ41" s="41"/>
      <c r="AR41" s="42"/>
      <c r="AT41" s="1" t="s">
        <v>546</v>
      </c>
      <c r="AU41" s="1" t="str">
        <f t="shared" si="0"/>
        <v/>
      </c>
    </row>
    <row r="42" spans="2:47" ht="12" customHeight="1" x14ac:dyDescent="0.4">
      <c r="B42" s="49"/>
      <c r="C42" s="50"/>
      <c r="D42" s="50"/>
      <c r="E42" s="50"/>
      <c r="F42" s="50"/>
      <c r="G42" s="50"/>
      <c r="H42" s="58"/>
      <c r="I42" s="4"/>
      <c r="J42" s="72" t="str">
        <f>IF(OR($B$31="",$E$31="",$G42=""),"",IFERROR(VLOOKUP($B$31&amp;"-"&amp;$E$31&amp;"　"&amp;$G42,リスト!$H$2:$K$141,2,FALSE),"該当なし"))</f>
        <v/>
      </c>
      <c r="K42" s="73"/>
      <c r="L42" s="73"/>
      <c r="M42" s="73"/>
      <c r="N42" s="73"/>
      <c r="O42" s="73" t="str">
        <f>IF(OR($B$31="",$E$31="",$G42=""),"",IFERROR(VLOOKUP($B$31&amp;"-"&amp;$E$31&amp;"　"&amp;$G42,リスト!$H$2:$K$141,3,FALSE),"該当なし"))</f>
        <v/>
      </c>
      <c r="P42" s="73"/>
      <c r="Q42" s="73"/>
      <c r="R42" s="73"/>
      <c r="S42" s="73"/>
      <c r="T42" s="73"/>
      <c r="U42" s="56" t="str">
        <f>IF(OR($B$31="",$E$31="",$G42=""),"",IFERROR(VLOOKUP($B$31&amp;"-"&amp;$E$31&amp;"　"&amp;$G42,リスト!$H$2:$K$141,4,FALSE),"該当なし"))</f>
        <v/>
      </c>
      <c r="V42" s="56"/>
      <c r="W42" s="56"/>
      <c r="X42" s="56"/>
      <c r="Y42" s="56"/>
      <c r="Z42" s="74"/>
      <c r="AA42" s="45"/>
      <c r="AB42" s="46"/>
      <c r="AC42" s="46"/>
      <c r="AD42" s="46"/>
      <c r="AE42" s="46"/>
      <c r="AF42" s="46"/>
      <c r="AG42" s="46"/>
      <c r="AH42" s="46"/>
      <c r="AI42" s="41"/>
      <c r="AJ42" s="41"/>
      <c r="AK42" s="41"/>
      <c r="AL42" s="41"/>
      <c r="AM42" s="41"/>
      <c r="AN42" s="41"/>
      <c r="AO42" s="41"/>
      <c r="AP42" s="41"/>
      <c r="AQ42" s="41"/>
      <c r="AR42" s="42"/>
      <c r="AT42" s="1" t="s">
        <v>553</v>
      </c>
      <c r="AU42" s="1" t="str">
        <f t="shared" si="0"/>
        <v/>
      </c>
    </row>
    <row r="43" spans="2:47" ht="12" customHeight="1" x14ac:dyDescent="0.4">
      <c r="B43" s="49"/>
      <c r="C43" s="50"/>
      <c r="D43" s="50"/>
      <c r="E43" s="50"/>
      <c r="F43" s="50"/>
      <c r="G43" s="50"/>
      <c r="H43" s="58"/>
      <c r="I43" s="4"/>
      <c r="J43" s="72" t="str">
        <f>IF(OR($B$31="",$E$31="",$G43=""),"",IFERROR(VLOOKUP($B$31&amp;"-"&amp;$E$31&amp;"　"&amp;$G43,リスト!$H$2:$K$141,2,FALSE),"該当なし"))</f>
        <v/>
      </c>
      <c r="K43" s="73"/>
      <c r="L43" s="73"/>
      <c r="M43" s="73"/>
      <c r="N43" s="73"/>
      <c r="O43" s="73" t="str">
        <f>IF(OR($B$31="",$E$31="",$G43=""),"",IFERROR(VLOOKUP($B$31&amp;"-"&amp;$E$31&amp;"　"&amp;$G43,リスト!$H$2:$K$141,3,FALSE),"該当なし"))</f>
        <v/>
      </c>
      <c r="P43" s="73"/>
      <c r="Q43" s="73"/>
      <c r="R43" s="73"/>
      <c r="S43" s="73"/>
      <c r="T43" s="73"/>
      <c r="U43" s="56" t="str">
        <f>IF(OR($B$31="",$E$31="",$G43=""),"",IFERROR(VLOOKUP($B$31&amp;"-"&amp;$E$31&amp;"　"&amp;$G43,リスト!$H$2:$K$141,4,FALSE),"該当なし"))</f>
        <v/>
      </c>
      <c r="V43" s="56"/>
      <c r="W43" s="56"/>
      <c r="X43" s="56"/>
      <c r="Y43" s="56"/>
      <c r="Z43" s="74"/>
      <c r="AA43" s="45"/>
      <c r="AB43" s="46"/>
      <c r="AC43" s="46"/>
      <c r="AD43" s="46"/>
      <c r="AE43" s="46"/>
      <c r="AF43" s="46"/>
      <c r="AG43" s="46"/>
      <c r="AH43" s="46"/>
      <c r="AI43" s="41"/>
      <c r="AJ43" s="41"/>
      <c r="AK43" s="41"/>
      <c r="AL43" s="41"/>
      <c r="AM43" s="41"/>
      <c r="AN43" s="41"/>
      <c r="AO43" s="41"/>
      <c r="AP43" s="41"/>
      <c r="AQ43" s="41"/>
      <c r="AR43" s="42"/>
      <c r="AT43" s="1" t="s">
        <v>122</v>
      </c>
      <c r="AU43" s="1" t="str">
        <f t="shared" si="0"/>
        <v/>
      </c>
    </row>
    <row r="44" spans="2:47" ht="12" customHeight="1" x14ac:dyDescent="0.4">
      <c r="B44" s="49"/>
      <c r="C44" s="50"/>
      <c r="D44" s="50"/>
      <c r="E44" s="50"/>
      <c r="F44" s="50"/>
      <c r="G44" s="50"/>
      <c r="H44" s="58"/>
      <c r="I44" s="4"/>
      <c r="J44" s="72" t="str">
        <f>IF(OR($B$31="",$E$31="",$G44=""),"",IFERROR(VLOOKUP($B$31&amp;"-"&amp;$E$31&amp;"　"&amp;$G44,リスト!$H$2:$K$141,2,FALSE),"該当なし"))</f>
        <v/>
      </c>
      <c r="K44" s="73"/>
      <c r="L44" s="73"/>
      <c r="M44" s="73"/>
      <c r="N44" s="73"/>
      <c r="O44" s="73" t="str">
        <f>IF(OR($B$31="",$E$31="",$G44=""),"",IFERROR(VLOOKUP($B$31&amp;"-"&amp;$E$31&amp;"　"&amp;$G44,リスト!$H$2:$K$141,3,FALSE),"該当なし"))</f>
        <v/>
      </c>
      <c r="P44" s="73"/>
      <c r="Q44" s="73"/>
      <c r="R44" s="73"/>
      <c r="S44" s="73"/>
      <c r="T44" s="73"/>
      <c r="U44" s="56" t="str">
        <f>IF(OR($B$31="",$E$31="",$G44=""),"",IFERROR(VLOOKUP($B$31&amp;"-"&amp;$E$31&amp;"　"&amp;$G44,リスト!$H$2:$K$141,4,FALSE),"該当なし"))</f>
        <v/>
      </c>
      <c r="V44" s="56"/>
      <c r="W44" s="56"/>
      <c r="X44" s="56"/>
      <c r="Y44" s="56"/>
      <c r="Z44" s="74"/>
      <c r="AA44" s="45"/>
      <c r="AB44" s="46"/>
      <c r="AC44" s="46"/>
      <c r="AD44" s="46"/>
      <c r="AE44" s="46"/>
      <c r="AF44" s="46"/>
      <c r="AG44" s="46"/>
      <c r="AH44" s="46"/>
      <c r="AI44" s="41"/>
      <c r="AJ44" s="41"/>
      <c r="AK44" s="41"/>
      <c r="AL44" s="41"/>
      <c r="AM44" s="41"/>
      <c r="AN44" s="41"/>
      <c r="AO44" s="41"/>
      <c r="AP44" s="41"/>
      <c r="AQ44" s="41"/>
      <c r="AR44" s="42"/>
      <c r="AT44" s="1" t="s">
        <v>556</v>
      </c>
      <c r="AU44" s="1" t="str">
        <f t="shared" si="0"/>
        <v/>
      </c>
    </row>
    <row r="45" spans="2:47" ht="12" customHeight="1" x14ac:dyDescent="0.4">
      <c r="B45" s="49"/>
      <c r="C45" s="50"/>
      <c r="D45" s="50"/>
      <c r="E45" s="50"/>
      <c r="F45" s="50"/>
      <c r="G45" s="50"/>
      <c r="H45" s="58"/>
      <c r="I45" s="4"/>
      <c r="J45" s="72" t="str">
        <f>IF(OR($B$31="",$E$31="",$G45=""),"",IFERROR(VLOOKUP($B$31&amp;"-"&amp;$E$31&amp;"　"&amp;$G45,リスト!$H$2:$K$141,2,FALSE),"該当なし"))</f>
        <v/>
      </c>
      <c r="K45" s="73"/>
      <c r="L45" s="73"/>
      <c r="M45" s="73"/>
      <c r="N45" s="73"/>
      <c r="O45" s="73" t="str">
        <f>IF(OR($B$31="",$E$31="",$G45=""),"",IFERROR(VLOOKUP($B$31&amp;"-"&amp;$E$31&amp;"　"&amp;$G45,リスト!$H$2:$K$141,3,FALSE),"該当なし"))</f>
        <v/>
      </c>
      <c r="P45" s="73"/>
      <c r="Q45" s="73"/>
      <c r="R45" s="73"/>
      <c r="S45" s="73"/>
      <c r="T45" s="73"/>
      <c r="U45" s="56" t="str">
        <f>IF(OR($B$31="",$E$31="",$G45=""),"",IFERROR(VLOOKUP($B$31&amp;"-"&amp;$E$31&amp;"　"&amp;$G45,リスト!$H$2:$K$141,4,FALSE),"該当なし"))</f>
        <v/>
      </c>
      <c r="V45" s="56"/>
      <c r="W45" s="56"/>
      <c r="X45" s="56"/>
      <c r="Y45" s="56"/>
      <c r="Z45" s="74"/>
      <c r="AA45" s="45"/>
      <c r="AB45" s="46"/>
      <c r="AC45" s="46"/>
      <c r="AD45" s="46"/>
      <c r="AE45" s="46"/>
      <c r="AF45" s="46"/>
      <c r="AG45" s="46"/>
      <c r="AH45" s="46"/>
      <c r="AI45" s="41"/>
      <c r="AJ45" s="41"/>
      <c r="AK45" s="41"/>
      <c r="AL45" s="41"/>
      <c r="AM45" s="41"/>
      <c r="AN45" s="41"/>
      <c r="AO45" s="41"/>
      <c r="AP45" s="41"/>
      <c r="AQ45" s="41"/>
      <c r="AR45" s="42"/>
      <c r="AT45" s="1" t="s">
        <v>146</v>
      </c>
      <c r="AU45" s="1" t="str">
        <f t="shared" si="0"/>
        <v/>
      </c>
    </row>
    <row r="46" spans="2:47" ht="12" customHeight="1" x14ac:dyDescent="0.4">
      <c r="B46" s="49"/>
      <c r="C46" s="50"/>
      <c r="D46" s="50"/>
      <c r="E46" s="50"/>
      <c r="F46" s="50"/>
      <c r="G46" s="50"/>
      <c r="H46" s="58"/>
      <c r="I46" s="4"/>
      <c r="J46" s="72" t="str">
        <f>IF(OR($B$31="",$E$31="",$G46=""),"",IFERROR(VLOOKUP($B$31&amp;"-"&amp;$E$31&amp;"　"&amp;$G46,リスト!$H$2:$K$141,2,FALSE),"該当なし"))</f>
        <v/>
      </c>
      <c r="K46" s="73"/>
      <c r="L46" s="73"/>
      <c r="M46" s="73"/>
      <c r="N46" s="73"/>
      <c r="O46" s="73" t="str">
        <f>IF(OR($B$31="",$E$31="",$G46=""),"",IFERROR(VLOOKUP($B$31&amp;"-"&amp;$E$31&amp;"　"&amp;$G46,リスト!$H$2:$K$141,3,FALSE),"該当なし"))</f>
        <v/>
      </c>
      <c r="P46" s="73"/>
      <c r="Q46" s="73"/>
      <c r="R46" s="73"/>
      <c r="S46" s="73"/>
      <c r="T46" s="73"/>
      <c r="U46" s="56" t="str">
        <f>IF(OR($B$31="",$E$31="",$G46=""),"",IFERROR(VLOOKUP($B$31&amp;"-"&amp;$E$31&amp;"　"&amp;$G46,リスト!$H$2:$K$141,4,FALSE),"該当なし"))</f>
        <v/>
      </c>
      <c r="V46" s="56"/>
      <c r="W46" s="56"/>
      <c r="X46" s="56"/>
      <c r="Y46" s="56"/>
      <c r="Z46" s="74"/>
      <c r="AA46" s="45"/>
      <c r="AB46" s="46"/>
      <c r="AC46" s="46"/>
      <c r="AD46" s="46"/>
      <c r="AE46" s="46"/>
      <c r="AF46" s="46"/>
      <c r="AG46" s="46"/>
      <c r="AH46" s="46"/>
      <c r="AI46" s="41"/>
      <c r="AJ46" s="41"/>
      <c r="AK46" s="41"/>
      <c r="AL46" s="41"/>
      <c r="AM46" s="41"/>
      <c r="AN46" s="41"/>
      <c r="AO46" s="41"/>
      <c r="AP46" s="41"/>
      <c r="AQ46" s="41"/>
      <c r="AR46" s="42"/>
      <c r="AT46" s="1" t="s">
        <v>205</v>
      </c>
      <c r="AU46" s="1" t="str">
        <f t="shared" si="0"/>
        <v/>
      </c>
    </row>
    <row r="47" spans="2:47" ht="12" customHeight="1" x14ac:dyDescent="0.4">
      <c r="B47" s="51"/>
      <c r="C47" s="52"/>
      <c r="D47" s="52"/>
      <c r="E47" s="52"/>
      <c r="F47" s="52"/>
      <c r="G47" s="52"/>
      <c r="H47" s="75"/>
      <c r="I47" s="4"/>
      <c r="J47" s="76" t="str">
        <f>IF(OR($B$31="",$E$31="",$G47=""),"",IFERROR(VLOOKUP($B$31&amp;"-"&amp;$E$31&amp;"　"&amp;$G47,リスト!$H$2:$K$141,2,FALSE),"該当なし"))</f>
        <v/>
      </c>
      <c r="K47" s="77"/>
      <c r="L47" s="77"/>
      <c r="M47" s="77"/>
      <c r="N47" s="77"/>
      <c r="O47" s="77" t="str">
        <f>IF(OR($B$31="",$E$31="",$G47=""),"",IFERROR(VLOOKUP($B$31&amp;"-"&amp;$E$31&amp;"　"&amp;$G47,リスト!$H$2:$K$141,3,FALSE),"該当なし"))</f>
        <v/>
      </c>
      <c r="P47" s="77"/>
      <c r="Q47" s="77"/>
      <c r="R47" s="77"/>
      <c r="S47" s="77"/>
      <c r="T47" s="77"/>
      <c r="U47" s="78" t="str">
        <f>IF(OR($B$31="",$E$31="",$G47=""),"",IFERROR(VLOOKUP($B$31&amp;"-"&amp;$E$31&amp;"　"&amp;$G47,リスト!$H$2:$K$141,4,FALSE),"該当なし"))</f>
        <v/>
      </c>
      <c r="V47" s="78"/>
      <c r="W47" s="78"/>
      <c r="X47" s="78"/>
      <c r="Y47" s="78"/>
      <c r="Z47" s="89"/>
      <c r="AA47" s="47"/>
      <c r="AB47" s="48"/>
      <c r="AC47" s="48"/>
      <c r="AD47" s="48"/>
      <c r="AE47" s="48"/>
      <c r="AF47" s="48"/>
      <c r="AG47" s="48"/>
      <c r="AH47" s="48"/>
      <c r="AI47" s="43"/>
      <c r="AJ47" s="43"/>
      <c r="AK47" s="43"/>
      <c r="AL47" s="43"/>
      <c r="AM47" s="43"/>
      <c r="AN47" s="43"/>
      <c r="AO47" s="43"/>
      <c r="AP47" s="43"/>
      <c r="AQ47" s="43"/>
      <c r="AR47" s="44"/>
      <c r="AT47" s="1" t="s">
        <v>564</v>
      </c>
      <c r="AU47" s="1" t="str">
        <f t="shared" si="0"/>
        <v/>
      </c>
    </row>
    <row r="48" spans="2:47" ht="12" customHeight="1" x14ac:dyDescent="0.4">
      <c r="M48" s="1"/>
    </row>
    <row r="49" spans="2:47" ht="30" customHeight="1" x14ac:dyDescent="0.4">
      <c r="B49" s="80" t="s">
        <v>846</v>
      </c>
      <c r="C49" s="80"/>
      <c r="D49" s="80"/>
      <c r="E49" s="80"/>
      <c r="F49" s="80"/>
      <c r="G49" s="80"/>
      <c r="H49" s="80"/>
      <c r="M49" s="1"/>
    </row>
    <row r="50" spans="2:47" ht="12" customHeight="1" x14ac:dyDescent="0.4">
      <c r="B50" s="53" t="s">
        <v>497</v>
      </c>
      <c r="C50" s="54"/>
      <c r="D50" s="55"/>
      <c r="E50" s="54" t="s">
        <v>499</v>
      </c>
      <c r="F50" s="54"/>
      <c r="G50" s="54" t="s">
        <v>371</v>
      </c>
      <c r="H50" s="57"/>
      <c r="J50" s="81" t="s">
        <v>838</v>
      </c>
      <c r="K50" s="82"/>
      <c r="L50" s="82"/>
      <c r="M50" s="82"/>
      <c r="N50" s="82"/>
      <c r="O50" s="82"/>
      <c r="P50" s="82"/>
      <c r="Q50" s="82"/>
      <c r="R50" s="82"/>
      <c r="S50" s="82"/>
      <c r="T50" s="82"/>
      <c r="U50" s="82"/>
      <c r="V50" s="82"/>
      <c r="W50" s="82"/>
      <c r="X50" s="82"/>
      <c r="Y50" s="82"/>
      <c r="Z50" s="83"/>
      <c r="AA50" s="84" t="s">
        <v>311</v>
      </c>
      <c r="AB50" s="82"/>
      <c r="AC50" s="82"/>
      <c r="AD50" s="82"/>
      <c r="AE50" s="82"/>
      <c r="AF50" s="82"/>
      <c r="AG50" s="82"/>
      <c r="AH50" s="82"/>
      <c r="AI50" s="82"/>
      <c r="AJ50" s="82"/>
      <c r="AK50" s="82"/>
      <c r="AL50" s="82"/>
      <c r="AM50" s="82"/>
      <c r="AN50" s="82"/>
      <c r="AO50" s="82"/>
      <c r="AP50" s="82"/>
      <c r="AQ50" s="82"/>
      <c r="AR50" s="85"/>
    </row>
    <row r="51" spans="2:47" ht="12" customHeight="1" x14ac:dyDescent="0.4">
      <c r="B51" s="49"/>
      <c r="C51" s="50"/>
      <c r="D51" s="56"/>
      <c r="E51" s="50"/>
      <c r="F51" s="50"/>
      <c r="G51" s="50"/>
      <c r="H51" s="58"/>
      <c r="I51" s="11"/>
      <c r="J51" s="49" t="s">
        <v>497</v>
      </c>
      <c r="K51" s="50"/>
      <c r="L51" s="50"/>
      <c r="M51" s="50"/>
      <c r="N51" s="50"/>
      <c r="O51" s="50" t="s">
        <v>499</v>
      </c>
      <c r="P51" s="50"/>
      <c r="Q51" s="50"/>
      <c r="R51" s="50"/>
      <c r="S51" s="50"/>
      <c r="T51" s="50"/>
      <c r="U51" s="50" t="s">
        <v>371</v>
      </c>
      <c r="V51" s="50"/>
      <c r="W51" s="50"/>
      <c r="X51" s="50"/>
      <c r="Y51" s="50"/>
      <c r="Z51" s="86"/>
      <c r="AA51" s="87" t="s">
        <v>835</v>
      </c>
      <c r="AB51" s="56"/>
      <c r="AC51" s="56"/>
      <c r="AD51" s="56"/>
      <c r="AE51" s="56"/>
      <c r="AF51" s="56"/>
      <c r="AG51" s="56"/>
      <c r="AH51" s="56"/>
      <c r="AI51" s="56" t="s">
        <v>412</v>
      </c>
      <c r="AJ51" s="56"/>
      <c r="AK51" s="56"/>
      <c r="AL51" s="56"/>
      <c r="AM51" s="56"/>
      <c r="AN51" s="56"/>
      <c r="AO51" s="56"/>
      <c r="AP51" s="56"/>
      <c r="AQ51" s="56"/>
      <c r="AR51" s="88"/>
      <c r="AT51" s="1" t="s">
        <v>878</v>
      </c>
    </row>
    <row r="52" spans="2:47" ht="12" customHeight="1" x14ac:dyDescent="0.4">
      <c r="B52" s="49"/>
      <c r="C52" s="50"/>
      <c r="D52" s="50" t="s">
        <v>5</v>
      </c>
      <c r="E52" s="50"/>
      <c r="F52" s="50"/>
      <c r="G52" s="50"/>
      <c r="H52" s="58"/>
      <c r="I52" s="11"/>
      <c r="J52" s="72" t="str">
        <f>IF(OR($B$52="",$E$52="",$G52=""),"",IFERROR(VLOOKUP($B$52&amp;"-"&amp;$E$52&amp;"　"&amp;$G52,リスト!$H$2:$K$141,2,FALSE),"該当なし"))</f>
        <v/>
      </c>
      <c r="K52" s="73"/>
      <c r="L52" s="73"/>
      <c r="M52" s="73"/>
      <c r="N52" s="73"/>
      <c r="O52" s="73" t="str">
        <f>IF(OR($B$52="",$E$52="",$G52=""),"",IFERROR(VLOOKUP($B$52&amp;"-"&amp;$E$52&amp;"　"&amp;$G52,リスト!$H$2:$K$141,3,FALSE),"該当なし"))</f>
        <v/>
      </c>
      <c r="P52" s="73"/>
      <c r="Q52" s="73"/>
      <c r="R52" s="73"/>
      <c r="S52" s="73"/>
      <c r="T52" s="73"/>
      <c r="U52" s="56" t="str">
        <f>IF(OR($B$52="",$E$52="",$G52=""),"",IFERROR(VLOOKUP($B$52&amp;"-"&amp;$E$52&amp;"　"&amp;$G52,リスト!$H$2:$K$141,4,FALSE),"該当なし"))</f>
        <v/>
      </c>
      <c r="V52" s="56"/>
      <c r="W52" s="56"/>
      <c r="X52" s="56"/>
      <c r="Y52" s="56"/>
      <c r="Z52" s="74"/>
      <c r="AA52" s="45"/>
      <c r="AB52" s="46"/>
      <c r="AC52" s="46"/>
      <c r="AD52" s="46"/>
      <c r="AE52" s="46"/>
      <c r="AF52" s="46"/>
      <c r="AG52" s="46"/>
      <c r="AH52" s="46"/>
      <c r="AI52" s="41"/>
      <c r="AJ52" s="41"/>
      <c r="AK52" s="41"/>
      <c r="AL52" s="41"/>
      <c r="AM52" s="41"/>
      <c r="AN52" s="41"/>
      <c r="AO52" s="41"/>
      <c r="AP52" s="41"/>
      <c r="AQ52" s="41"/>
      <c r="AR52" s="42"/>
      <c r="AT52" s="1" t="s">
        <v>520</v>
      </c>
      <c r="AU52" s="1" t="str">
        <f t="shared" ref="AU52:AU68" si="1">IF(ISERROR(VLOOKUP($AT52,$G$52:$H$68,1,FALSE)),"","○")</f>
        <v/>
      </c>
    </row>
    <row r="53" spans="2:47" ht="12" customHeight="1" x14ac:dyDescent="0.4">
      <c r="B53" s="49"/>
      <c r="C53" s="50"/>
      <c r="D53" s="50"/>
      <c r="E53" s="50"/>
      <c r="F53" s="50"/>
      <c r="G53" s="50"/>
      <c r="H53" s="58"/>
      <c r="I53" s="4"/>
      <c r="J53" s="72" t="str">
        <f>IF(OR($B$52="",$E$52="",$G53=""),"",IFERROR(VLOOKUP($B$52&amp;"-"&amp;$E$52&amp;"　"&amp;$G53,リスト!$H$2:$K$141,2,FALSE),"該当なし"))</f>
        <v/>
      </c>
      <c r="K53" s="73"/>
      <c r="L53" s="73"/>
      <c r="M53" s="73"/>
      <c r="N53" s="73"/>
      <c r="O53" s="73" t="str">
        <f>IF(OR($B$52="",$E$52="",$G53=""),"",IFERROR(VLOOKUP($B$52&amp;"-"&amp;$E$52&amp;"　"&amp;$G53,リスト!$H$2:$K$141,3,FALSE),"該当なし"))</f>
        <v/>
      </c>
      <c r="P53" s="73"/>
      <c r="Q53" s="73"/>
      <c r="R53" s="73"/>
      <c r="S53" s="73"/>
      <c r="T53" s="73"/>
      <c r="U53" s="56" t="str">
        <f>IF(OR($B$52="",$E$52="",$G53=""),"",IFERROR(VLOOKUP($B$52&amp;"-"&amp;$E$52&amp;"　"&amp;$G53,リスト!$H$2:$K$141,4,FALSE),"該当なし"))</f>
        <v/>
      </c>
      <c r="V53" s="56"/>
      <c r="W53" s="56"/>
      <c r="X53" s="56"/>
      <c r="Y53" s="56"/>
      <c r="Z53" s="74"/>
      <c r="AA53" s="45"/>
      <c r="AB53" s="46"/>
      <c r="AC53" s="46"/>
      <c r="AD53" s="46"/>
      <c r="AE53" s="46"/>
      <c r="AF53" s="46"/>
      <c r="AG53" s="46"/>
      <c r="AH53" s="46"/>
      <c r="AI53" s="41"/>
      <c r="AJ53" s="41"/>
      <c r="AK53" s="41"/>
      <c r="AL53" s="41"/>
      <c r="AM53" s="41"/>
      <c r="AN53" s="41"/>
      <c r="AO53" s="41"/>
      <c r="AP53" s="41"/>
      <c r="AQ53" s="41"/>
      <c r="AR53" s="42"/>
      <c r="AT53" s="1" t="s">
        <v>523</v>
      </c>
      <c r="AU53" s="1" t="str">
        <f t="shared" si="1"/>
        <v/>
      </c>
    </row>
    <row r="54" spans="2:47" ht="12" customHeight="1" x14ac:dyDescent="0.4">
      <c r="B54" s="49"/>
      <c r="C54" s="50"/>
      <c r="D54" s="50"/>
      <c r="E54" s="50"/>
      <c r="F54" s="50"/>
      <c r="G54" s="50"/>
      <c r="H54" s="58"/>
      <c r="I54" s="4"/>
      <c r="J54" s="72" t="str">
        <f>IF(OR($B$52="",$E$52="",$G54=""),"",IFERROR(VLOOKUP($B$52&amp;"-"&amp;$E$52&amp;"　"&amp;$G54,リスト!$H$2:$K$141,2,FALSE),"該当なし"))</f>
        <v/>
      </c>
      <c r="K54" s="73"/>
      <c r="L54" s="73"/>
      <c r="M54" s="73"/>
      <c r="N54" s="73"/>
      <c r="O54" s="73" t="str">
        <f>IF(OR($B$52="",$E$52="",$G54=""),"",IFERROR(VLOOKUP($B$52&amp;"-"&amp;$E$52&amp;"　"&amp;$G54,リスト!$H$2:$K$141,3,FALSE),"該当なし"))</f>
        <v/>
      </c>
      <c r="P54" s="73"/>
      <c r="Q54" s="73"/>
      <c r="R54" s="73"/>
      <c r="S54" s="73"/>
      <c r="T54" s="73"/>
      <c r="U54" s="56" t="str">
        <f>IF(OR($B$52="",$E$52="",$G54=""),"",IFERROR(VLOOKUP($B$52&amp;"-"&amp;$E$52&amp;"　"&amp;$G54,リスト!$H$2:$K$141,4,FALSE),"該当なし"))</f>
        <v/>
      </c>
      <c r="V54" s="56"/>
      <c r="W54" s="56"/>
      <c r="X54" s="56"/>
      <c r="Y54" s="56"/>
      <c r="Z54" s="74"/>
      <c r="AA54" s="45"/>
      <c r="AB54" s="46"/>
      <c r="AC54" s="46"/>
      <c r="AD54" s="46"/>
      <c r="AE54" s="46"/>
      <c r="AF54" s="46"/>
      <c r="AG54" s="46"/>
      <c r="AH54" s="46"/>
      <c r="AI54" s="41"/>
      <c r="AJ54" s="41"/>
      <c r="AK54" s="41"/>
      <c r="AL54" s="41"/>
      <c r="AM54" s="41"/>
      <c r="AN54" s="41"/>
      <c r="AO54" s="41"/>
      <c r="AP54" s="41"/>
      <c r="AQ54" s="41"/>
      <c r="AR54" s="42"/>
      <c r="AT54" s="1" t="s">
        <v>524</v>
      </c>
      <c r="AU54" s="1" t="str">
        <f t="shared" si="1"/>
        <v/>
      </c>
    </row>
    <row r="55" spans="2:47" ht="12" customHeight="1" x14ac:dyDescent="0.4">
      <c r="B55" s="49"/>
      <c r="C55" s="50"/>
      <c r="D55" s="50"/>
      <c r="E55" s="50"/>
      <c r="F55" s="50"/>
      <c r="G55" s="50"/>
      <c r="H55" s="58"/>
      <c r="I55" s="4"/>
      <c r="J55" s="72" t="str">
        <f>IF(OR($B$52="",$E$52="",$G55=""),"",IFERROR(VLOOKUP($B$52&amp;"-"&amp;$E$52&amp;"　"&amp;$G55,リスト!$H$2:$K$141,2,FALSE),"該当なし"))</f>
        <v/>
      </c>
      <c r="K55" s="73"/>
      <c r="L55" s="73"/>
      <c r="M55" s="73"/>
      <c r="N55" s="73"/>
      <c r="O55" s="73" t="str">
        <f>IF(OR($B$52="",$E$52="",$G55=""),"",IFERROR(VLOOKUP($B$52&amp;"-"&amp;$E$52&amp;"　"&amp;$G55,リスト!$H$2:$K$141,3,FALSE),"該当なし"))</f>
        <v/>
      </c>
      <c r="P55" s="73"/>
      <c r="Q55" s="73"/>
      <c r="R55" s="73"/>
      <c r="S55" s="73"/>
      <c r="T55" s="73"/>
      <c r="U55" s="56" t="str">
        <f>IF(OR($B$52="",$E$52="",$G55=""),"",IFERROR(VLOOKUP($B$52&amp;"-"&amp;$E$52&amp;"　"&amp;$G55,リスト!$H$2:$K$141,4,FALSE),"該当なし"))</f>
        <v/>
      </c>
      <c r="V55" s="56"/>
      <c r="W55" s="56"/>
      <c r="X55" s="56"/>
      <c r="Y55" s="56"/>
      <c r="Z55" s="74"/>
      <c r="AA55" s="45"/>
      <c r="AB55" s="46"/>
      <c r="AC55" s="46"/>
      <c r="AD55" s="46"/>
      <c r="AE55" s="46"/>
      <c r="AF55" s="46"/>
      <c r="AG55" s="46"/>
      <c r="AH55" s="46"/>
      <c r="AI55" s="41"/>
      <c r="AJ55" s="41"/>
      <c r="AK55" s="41"/>
      <c r="AL55" s="41"/>
      <c r="AM55" s="41"/>
      <c r="AN55" s="41"/>
      <c r="AO55" s="41"/>
      <c r="AP55" s="41"/>
      <c r="AQ55" s="41"/>
      <c r="AR55" s="42"/>
      <c r="AT55" s="1" t="s">
        <v>519</v>
      </c>
      <c r="AU55" s="1" t="str">
        <f t="shared" si="1"/>
        <v/>
      </c>
    </row>
    <row r="56" spans="2:47" ht="12" customHeight="1" x14ac:dyDescent="0.4">
      <c r="B56" s="49"/>
      <c r="C56" s="50"/>
      <c r="D56" s="50"/>
      <c r="E56" s="50"/>
      <c r="F56" s="50"/>
      <c r="G56" s="50"/>
      <c r="H56" s="58"/>
      <c r="I56" s="4"/>
      <c r="J56" s="72" t="str">
        <f>IF(OR($B$52="",$E$52="",$G56=""),"",IFERROR(VLOOKUP($B$52&amp;"-"&amp;$E$52&amp;"　"&amp;$G56,リスト!$H$2:$K$141,2,FALSE),"該当なし"))</f>
        <v/>
      </c>
      <c r="K56" s="73"/>
      <c r="L56" s="73"/>
      <c r="M56" s="73"/>
      <c r="N56" s="73"/>
      <c r="O56" s="73" t="str">
        <f>IF(OR($B$52="",$E$52="",$G56=""),"",IFERROR(VLOOKUP($B$52&amp;"-"&amp;$E$52&amp;"　"&amp;$G56,リスト!$H$2:$K$141,3,FALSE),"該当なし"))</f>
        <v/>
      </c>
      <c r="P56" s="73"/>
      <c r="Q56" s="73"/>
      <c r="R56" s="73"/>
      <c r="S56" s="73"/>
      <c r="T56" s="73"/>
      <c r="U56" s="56" t="str">
        <f>IF(OR($B$52="",$E$52="",$G56=""),"",IFERROR(VLOOKUP($B$52&amp;"-"&amp;$E$52&amp;"　"&amp;$G56,リスト!$H$2:$K$141,4,FALSE),"該当なし"))</f>
        <v/>
      </c>
      <c r="V56" s="56"/>
      <c r="W56" s="56"/>
      <c r="X56" s="56"/>
      <c r="Y56" s="56"/>
      <c r="Z56" s="74"/>
      <c r="AA56" s="45"/>
      <c r="AB56" s="46"/>
      <c r="AC56" s="46"/>
      <c r="AD56" s="46"/>
      <c r="AE56" s="46"/>
      <c r="AF56" s="46"/>
      <c r="AG56" s="46"/>
      <c r="AH56" s="46"/>
      <c r="AI56" s="41"/>
      <c r="AJ56" s="41"/>
      <c r="AK56" s="41"/>
      <c r="AL56" s="41"/>
      <c r="AM56" s="41"/>
      <c r="AN56" s="41"/>
      <c r="AO56" s="41"/>
      <c r="AP56" s="41"/>
      <c r="AQ56" s="41"/>
      <c r="AR56" s="42"/>
      <c r="AT56" s="1" t="s">
        <v>528</v>
      </c>
      <c r="AU56" s="1" t="str">
        <f t="shared" si="1"/>
        <v/>
      </c>
    </row>
    <row r="57" spans="2:47" ht="12" customHeight="1" x14ac:dyDescent="0.4">
      <c r="B57" s="49"/>
      <c r="C57" s="50"/>
      <c r="D57" s="50"/>
      <c r="E57" s="50"/>
      <c r="F57" s="50"/>
      <c r="G57" s="50"/>
      <c r="H57" s="58"/>
      <c r="I57" s="4"/>
      <c r="J57" s="72" t="str">
        <f>IF(OR($B$52="",$E$52="",$G57=""),"",IFERROR(VLOOKUP($B$52&amp;"-"&amp;$E$52&amp;"　"&amp;$G57,リスト!$H$2:$K$141,2,FALSE),"該当なし"))</f>
        <v/>
      </c>
      <c r="K57" s="73"/>
      <c r="L57" s="73"/>
      <c r="M57" s="73"/>
      <c r="N57" s="73"/>
      <c r="O57" s="73" t="str">
        <f>IF(OR($B$52="",$E$52="",$G57=""),"",IFERROR(VLOOKUP($B$52&amp;"-"&amp;$E$52&amp;"　"&amp;$G57,リスト!$H$2:$K$141,3,FALSE),"該当なし"))</f>
        <v/>
      </c>
      <c r="P57" s="73"/>
      <c r="Q57" s="73"/>
      <c r="R57" s="73"/>
      <c r="S57" s="73"/>
      <c r="T57" s="73"/>
      <c r="U57" s="56" t="str">
        <f>IF(OR($B$52="",$E$52="",$G57=""),"",IFERROR(VLOOKUP($B$52&amp;"-"&amp;$E$52&amp;"　"&amp;$G57,リスト!$H$2:$K$141,4,FALSE),"該当なし"))</f>
        <v/>
      </c>
      <c r="V57" s="56"/>
      <c r="W57" s="56"/>
      <c r="X57" s="56"/>
      <c r="Y57" s="56"/>
      <c r="Z57" s="74"/>
      <c r="AA57" s="45"/>
      <c r="AB57" s="46"/>
      <c r="AC57" s="46"/>
      <c r="AD57" s="46"/>
      <c r="AE57" s="46"/>
      <c r="AF57" s="46"/>
      <c r="AG57" s="46"/>
      <c r="AH57" s="46"/>
      <c r="AI57" s="41"/>
      <c r="AJ57" s="41"/>
      <c r="AK57" s="41"/>
      <c r="AL57" s="41"/>
      <c r="AM57" s="41"/>
      <c r="AN57" s="41"/>
      <c r="AO57" s="41"/>
      <c r="AP57" s="41"/>
      <c r="AQ57" s="41"/>
      <c r="AR57" s="42"/>
      <c r="AT57" s="1" t="s">
        <v>530</v>
      </c>
      <c r="AU57" s="1" t="str">
        <f t="shared" si="1"/>
        <v/>
      </c>
    </row>
    <row r="58" spans="2:47" ht="12" customHeight="1" x14ac:dyDescent="0.4">
      <c r="B58" s="49"/>
      <c r="C58" s="50"/>
      <c r="D58" s="50"/>
      <c r="E58" s="50"/>
      <c r="F58" s="50"/>
      <c r="G58" s="50"/>
      <c r="H58" s="58"/>
      <c r="I58" s="4"/>
      <c r="J58" s="72" t="str">
        <f>IF(OR($B$52="",$E$52="",$G58=""),"",IFERROR(VLOOKUP($B$52&amp;"-"&amp;$E$52&amp;"　"&amp;$G58,リスト!$H$2:$K$141,2,FALSE),"該当なし"))</f>
        <v/>
      </c>
      <c r="K58" s="73"/>
      <c r="L58" s="73"/>
      <c r="M58" s="73"/>
      <c r="N58" s="73"/>
      <c r="O58" s="73" t="str">
        <f>IF(OR($B$52="",$E$52="",$G58=""),"",IFERROR(VLOOKUP($B$52&amp;"-"&amp;$E$52&amp;"　"&amp;$G58,リスト!$H$2:$K$141,3,FALSE),"該当なし"))</f>
        <v/>
      </c>
      <c r="P58" s="73"/>
      <c r="Q58" s="73"/>
      <c r="R58" s="73"/>
      <c r="S58" s="73"/>
      <c r="T58" s="73"/>
      <c r="U58" s="56" t="str">
        <f>IF(OR($B$52="",$E$52="",$G58=""),"",IFERROR(VLOOKUP($B$52&amp;"-"&amp;$E$52&amp;"　"&amp;$G58,リスト!$H$2:$K$141,4,FALSE),"該当なし"))</f>
        <v/>
      </c>
      <c r="V58" s="56"/>
      <c r="W58" s="56"/>
      <c r="X58" s="56"/>
      <c r="Y58" s="56"/>
      <c r="Z58" s="74"/>
      <c r="AA58" s="45"/>
      <c r="AB58" s="46"/>
      <c r="AC58" s="46"/>
      <c r="AD58" s="46"/>
      <c r="AE58" s="46"/>
      <c r="AF58" s="46"/>
      <c r="AG58" s="46"/>
      <c r="AH58" s="46"/>
      <c r="AI58" s="41"/>
      <c r="AJ58" s="41"/>
      <c r="AK58" s="41"/>
      <c r="AL58" s="41"/>
      <c r="AM58" s="41"/>
      <c r="AN58" s="41"/>
      <c r="AO58" s="41"/>
      <c r="AP58" s="41"/>
      <c r="AQ58" s="41"/>
      <c r="AR58" s="42"/>
      <c r="AT58" s="1" t="s">
        <v>138</v>
      </c>
      <c r="AU58" s="1" t="str">
        <f t="shared" si="1"/>
        <v/>
      </c>
    </row>
    <row r="59" spans="2:47" ht="12" customHeight="1" x14ac:dyDescent="0.4">
      <c r="B59" s="49"/>
      <c r="C59" s="50"/>
      <c r="D59" s="50"/>
      <c r="E59" s="50"/>
      <c r="F59" s="50"/>
      <c r="G59" s="50"/>
      <c r="H59" s="58"/>
      <c r="I59" s="4"/>
      <c r="J59" s="72" t="str">
        <f>IF(OR($B$52="",$E$52="",$G59=""),"",IFERROR(VLOOKUP($B$52&amp;"-"&amp;$E$52&amp;"　"&amp;$G59,リスト!$H$2:$K$141,2,FALSE),"該当なし"))</f>
        <v/>
      </c>
      <c r="K59" s="73"/>
      <c r="L59" s="73"/>
      <c r="M59" s="73"/>
      <c r="N59" s="73"/>
      <c r="O59" s="73" t="str">
        <f>IF(OR($B$52="",$E$52="",$G59=""),"",IFERROR(VLOOKUP($B$52&amp;"-"&amp;$E$52&amp;"　"&amp;$G59,リスト!$H$2:$K$141,3,FALSE),"該当なし"))</f>
        <v/>
      </c>
      <c r="P59" s="73"/>
      <c r="Q59" s="73"/>
      <c r="R59" s="73"/>
      <c r="S59" s="73"/>
      <c r="T59" s="73"/>
      <c r="U59" s="56" t="str">
        <f>IF(OR($B$52="",$E$52="",$G59=""),"",IFERROR(VLOOKUP($B$52&amp;"-"&amp;$E$52&amp;"　"&amp;$G59,リスト!$H$2:$K$141,4,FALSE),"該当なし"))</f>
        <v/>
      </c>
      <c r="V59" s="56"/>
      <c r="W59" s="56"/>
      <c r="X59" s="56"/>
      <c r="Y59" s="56"/>
      <c r="Z59" s="74"/>
      <c r="AA59" s="45"/>
      <c r="AB59" s="46"/>
      <c r="AC59" s="46"/>
      <c r="AD59" s="46"/>
      <c r="AE59" s="46"/>
      <c r="AF59" s="46"/>
      <c r="AG59" s="46"/>
      <c r="AH59" s="46"/>
      <c r="AI59" s="41"/>
      <c r="AJ59" s="41"/>
      <c r="AK59" s="41"/>
      <c r="AL59" s="41"/>
      <c r="AM59" s="41"/>
      <c r="AN59" s="41"/>
      <c r="AO59" s="41"/>
      <c r="AP59" s="41"/>
      <c r="AQ59" s="41"/>
      <c r="AR59" s="42"/>
      <c r="AT59" s="1" t="s">
        <v>535</v>
      </c>
      <c r="AU59" s="1" t="str">
        <f t="shared" si="1"/>
        <v/>
      </c>
    </row>
    <row r="60" spans="2:47" ht="12" customHeight="1" x14ac:dyDescent="0.4">
      <c r="B60" s="49"/>
      <c r="C60" s="50"/>
      <c r="D60" s="50"/>
      <c r="E60" s="50"/>
      <c r="F60" s="50"/>
      <c r="G60" s="50"/>
      <c r="H60" s="58"/>
      <c r="I60" s="4"/>
      <c r="J60" s="72" t="str">
        <f>IF(OR($B$52="",$E$52="",$G60=""),"",IFERROR(VLOOKUP($B$52&amp;"-"&amp;$E$52&amp;"　"&amp;$G60,リスト!$H$2:$K$141,2,FALSE),"該当なし"))</f>
        <v/>
      </c>
      <c r="K60" s="73"/>
      <c r="L60" s="73"/>
      <c r="M60" s="73"/>
      <c r="N60" s="73"/>
      <c r="O60" s="73" t="str">
        <f>IF(OR($B$52="",$E$52="",$G60=""),"",IFERROR(VLOOKUP($B$52&amp;"-"&amp;$E$52&amp;"　"&amp;$G60,リスト!$H$2:$K$141,3,FALSE),"該当なし"))</f>
        <v/>
      </c>
      <c r="P60" s="73"/>
      <c r="Q60" s="73"/>
      <c r="R60" s="73"/>
      <c r="S60" s="73"/>
      <c r="T60" s="73"/>
      <c r="U60" s="56" t="str">
        <f>IF(OR($B$52="",$E$52="",$G60=""),"",IFERROR(VLOOKUP($B$52&amp;"-"&amp;$E$52&amp;"　"&amp;$G60,リスト!$H$2:$K$141,4,FALSE),"該当なし"))</f>
        <v/>
      </c>
      <c r="V60" s="56"/>
      <c r="W60" s="56"/>
      <c r="X60" s="56"/>
      <c r="Y60" s="56"/>
      <c r="Z60" s="74"/>
      <c r="AA60" s="45"/>
      <c r="AB60" s="46"/>
      <c r="AC60" s="46"/>
      <c r="AD60" s="46"/>
      <c r="AE60" s="46"/>
      <c r="AF60" s="46"/>
      <c r="AG60" s="46"/>
      <c r="AH60" s="46"/>
      <c r="AI60" s="41"/>
      <c r="AJ60" s="41"/>
      <c r="AK60" s="41"/>
      <c r="AL60" s="41"/>
      <c r="AM60" s="41"/>
      <c r="AN60" s="41"/>
      <c r="AO60" s="41"/>
      <c r="AP60" s="41"/>
      <c r="AQ60" s="41"/>
      <c r="AR60" s="42"/>
      <c r="AT60" s="1" t="s">
        <v>543</v>
      </c>
      <c r="AU60" s="1" t="str">
        <f t="shared" si="1"/>
        <v/>
      </c>
    </row>
    <row r="61" spans="2:47" ht="12" customHeight="1" x14ac:dyDescent="0.4">
      <c r="B61" s="49"/>
      <c r="C61" s="50"/>
      <c r="D61" s="50"/>
      <c r="E61" s="50"/>
      <c r="F61" s="50"/>
      <c r="G61" s="50"/>
      <c r="H61" s="58"/>
      <c r="I61" s="4"/>
      <c r="J61" s="72" t="str">
        <f>IF(OR($B$52="",$E$52="",$G61=""),"",IFERROR(VLOOKUP($B$52&amp;"-"&amp;$E$52&amp;"　"&amp;$G61,リスト!$H$2:$K$141,2,FALSE),"該当なし"))</f>
        <v/>
      </c>
      <c r="K61" s="73"/>
      <c r="L61" s="73"/>
      <c r="M61" s="73"/>
      <c r="N61" s="73"/>
      <c r="O61" s="73" t="str">
        <f>IF(OR($B$52="",$E$52="",$G61=""),"",IFERROR(VLOOKUP($B$52&amp;"-"&amp;$E$52&amp;"　"&amp;$G61,リスト!$H$2:$K$141,3,FALSE),"該当なし"))</f>
        <v/>
      </c>
      <c r="P61" s="73"/>
      <c r="Q61" s="73"/>
      <c r="R61" s="73"/>
      <c r="S61" s="73"/>
      <c r="T61" s="73"/>
      <c r="U61" s="56" t="str">
        <f>IF(OR($B$52="",$E$52="",$G61=""),"",IFERROR(VLOOKUP($B$52&amp;"-"&amp;$E$52&amp;"　"&amp;$G61,リスト!$H$2:$K$141,4,FALSE),"該当なし"))</f>
        <v/>
      </c>
      <c r="V61" s="56"/>
      <c r="W61" s="56"/>
      <c r="X61" s="56"/>
      <c r="Y61" s="56"/>
      <c r="Z61" s="74"/>
      <c r="AA61" s="45"/>
      <c r="AB61" s="46"/>
      <c r="AC61" s="46"/>
      <c r="AD61" s="46"/>
      <c r="AE61" s="46"/>
      <c r="AF61" s="46"/>
      <c r="AG61" s="46"/>
      <c r="AH61" s="46"/>
      <c r="AI61" s="41"/>
      <c r="AJ61" s="41"/>
      <c r="AK61" s="41"/>
      <c r="AL61" s="41"/>
      <c r="AM61" s="41"/>
      <c r="AN61" s="41"/>
      <c r="AO61" s="41"/>
      <c r="AP61" s="41"/>
      <c r="AQ61" s="41"/>
      <c r="AR61" s="42"/>
      <c r="AT61" s="1" t="s">
        <v>364</v>
      </c>
      <c r="AU61" s="1" t="str">
        <f t="shared" si="1"/>
        <v/>
      </c>
    </row>
    <row r="62" spans="2:47" ht="12" customHeight="1" x14ac:dyDescent="0.4">
      <c r="B62" s="49"/>
      <c r="C62" s="50"/>
      <c r="D62" s="50"/>
      <c r="E62" s="50"/>
      <c r="F62" s="50"/>
      <c r="G62" s="50"/>
      <c r="H62" s="58"/>
      <c r="I62" s="4"/>
      <c r="J62" s="72" t="str">
        <f>IF(OR($B$52="",$E$52="",$G62=""),"",IFERROR(VLOOKUP($B$52&amp;"-"&amp;$E$52&amp;"　"&amp;$G62,リスト!$H$2:$K$141,2,FALSE),"該当なし"))</f>
        <v/>
      </c>
      <c r="K62" s="73"/>
      <c r="L62" s="73"/>
      <c r="M62" s="73"/>
      <c r="N62" s="73"/>
      <c r="O62" s="73" t="str">
        <f>IF(OR($B$52="",$E$52="",$G62=""),"",IFERROR(VLOOKUP($B$52&amp;"-"&amp;$E$52&amp;"　"&amp;$G62,リスト!$H$2:$K$141,3,FALSE),"該当なし"))</f>
        <v/>
      </c>
      <c r="P62" s="73"/>
      <c r="Q62" s="73"/>
      <c r="R62" s="73"/>
      <c r="S62" s="73"/>
      <c r="T62" s="73"/>
      <c r="U62" s="56" t="str">
        <f>IF(OR($B$52="",$E$52="",$G62=""),"",IFERROR(VLOOKUP($B$52&amp;"-"&amp;$E$52&amp;"　"&amp;$G62,リスト!$H$2:$K$141,4,FALSE),"該当なし"))</f>
        <v/>
      </c>
      <c r="V62" s="56"/>
      <c r="W62" s="56"/>
      <c r="X62" s="56"/>
      <c r="Y62" s="56"/>
      <c r="Z62" s="74"/>
      <c r="AA62" s="45"/>
      <c r="AB62" s="46"/>
      <c r="AC62" s="46"/>
      <c r="AD62" s="46"/>
      <c r="AE62" s="46"/>
      <c r="AF62" s="46"/>
      <c r="AG62" s="46"/>
      <c r="AH62" s="46"/>
      <c r="AI62" s="41"/>
      <c r="AJ62" s="41"/>
      <c r="AK62" s="41"/>
      <c r="AL62" s="41"/>
      <c r="AM62" s="41"/>
      <c r="AN62" s="41"/>
      <c r="AO62" s="41"/>
      <c r="AP62" s="41"/>
      <c r="AQ62" s="41"/>
      <c r="AR62" s="42"/>
      <c r="AT62" s="1" t="s">
        <v>546</v>
      </c>
      <c r="AU62" s="1" t="str">
        <f t="shared" si="1"/>
        <v/>
      </c>
    </row>
    <row r="63" spans="2:47" ht="12" customHeight="1" x14ac:dyDescent="0.4">
      <c r="B63" s="49"/>
      <c r="C63" s="50"/>
      <c r="D63" s="50"/>
      <c r="E63" s="50"/>
      <c r="F63" s="50"/>
      <c r="G63" s="50"/>
      <c r="H63" s="58"/>
      <c r="I63" s="4"/>
      <c r="J63" s="72" t="str">
        <f>IF(OR($B$52="",$E$52="",$G63=""),"",IFERROR(VLOOKUP($B$52&amp;"-"&amp;$E$52&amp;"　"&amp;$G63,リスト!$H$2:$K$141,2,FALSE),"該当なし"))</f>
        <v/>
      </c>
      <c r="K63" s="73"/>
      <c r="L63" s="73"/>
      <c r="M63" s="73"/>
      <c r="N63" s="73"/>
      <c r="O63" s="73" t="str">
        <f>IF(OR($B$52="",$E$52="",$G63=""),"",IFERROR(VLOOKUP($B$52&amp;"-"&amp;$E$52&amp;"　"&amp;$G63,リスト!$H$2:$K$141,3,FALSE),"該当なし"))</f>
        <v/>
      </c>
      <c r="P63" s="73"/>
      <c r="Q63" s="73"/>
      <c r="R63" s="73"/>
      <c r="S63" s="73"/>
      <c r="T63" s="73"/>
      <c r="U63" s="56" t="str">
        <f>IF(OR($B$52="",$E$52="",$G63=""),"",IFERROR(VLOOKUP($B$52&amp;"-"&amp;$E$52&amp;"　"&amp;$G63,リスト!$H$2:$K$141,4,FALSE),"該当なし"))</f>
        <v/>
      </c>
      <c r="V63" s="56"/>
      <c r="W63" s="56"/>
      <c r="X63" s="56"/>
      <c r="Y63" s="56"/>
      <c r="Z63" s="74"/>
      <c r="AA63" s="45"/>
      <c r="AB63" s="46"/>
      <c r="AC63" s="46"/>
      <c r="AD63" s="46"/>
      <c r="AE63" s="46"/>
      <c r="AF63" s="46"/>
      <c r="AG63" s="46"/>
      <c r="AH63" s="46"/>
      <c r="AI63" s="41"/>
      <c r="AJ63" s="41"/>
      <c r="AK63" s="41"/>
      <c r="AL63" s="41"/>
      <c r="AM63" s="41"/>
      <c r="AN63" s="41"/>
      <c r="AO63" s="41"/>
      <c r="AP63" s="41"/>
      <c r="AQ63" s="41"/>
      <c r="AR63" s="42"/>
      <c r="AT63" s="1" t="s">
        <v>553</v>
      </c>
      <c r="AU63" s="1" t="str">
        <f t="shared" si="1"/>
        <v/>
      </c>
    </row>
    <row r="64" spans="2:47" ht="12" customHeight="1" x14ac:dyDescent="0.4">
      <c r="B64" s="49"/>
      <c r="C64" s="50"/>
      <c r="D64" s="50"/>
      <c r="E64" s="50"/>
      <c r="F64" s="50"/>
      <c r="G64" s="50"/>
      <c r="H64" s="58"/>
      <c r="I64" s="4"/>
      <c r="J64" s="72" t="str">
        <f>IF(OR($B$52="",$E$52="",$G64=""),"",IFERROR(VLOOKUP($B$52&amp;"-"&amp;$E$52&amp;"　"&amp;$G64,リスト!$H$2:$K$141,2,FALSE),"該当なし"))</f>
        <v/>
      </c>
      <c r="K64" s="73"/>
      <c r="L64" s="73"/>
      <c r="M64" s="73"/>
      <c r="N64" s="73"/>
      <c r="O64" s="73" t="str">
        <f>IF(OR($B$52="",$E$52="",$G64=""),"",IFERROR(VLOOKUP($B$52&amp;"-"&amp;$E$52&amp;"　"&amp;$G64,リスト!$H$2:$K$141,3,FALSE),"該当なし"))</f>
        <v/>
      </c>
      <c r="P64" s="73"/>
      <c r="Q64" s="73"/>
      <c r="R64" s="73"/>
      <c r="S64" s="73"/>
      <c r="T64" s="73"/>
      <c r="U64" s="56" t="str">
        <f>IF(OR($B$52="",$E$52="",$G64=""),"",IFERROR(VLOOKUP($B$52&amp;"-"&amp;$E$52&amp;"　"&amp;$G64,リスト!$H$2:$K$141,4,FALSE),"該当なし"))</f>
        <v/>
      </c>
      <c r="V64" s="56"/>
      <c r="W64" s="56"/>
      <c r="X64" s="56"/>
      <c r="Y64" s="56"/>
      <c r="Z64" s="74"/>
      <c r="AA64" s="45"/>
      <c r="AB64" s="46"/>
      <c r="AC64" s="46"/>
      <c r="AD64" s="46"/>
      <c r="AE64" s="46"/>
      <c r="AF64" s="46"/>
      <c r="AG64" s="46"/>
      <c r="AH64" s="46"/>
      <c r="AI64" s="41"/>
      <c r="AJ64" s="41"/>
      <c r="AK64" s="41"/>
      <c r="AL64" s="41"/>
      <c r="AM64" s="41"/>
      <c r="AN64" s="41"/>
      <c r="AO64" s="41"/>
      <c r="AP64" s="41"/>
      <c r="AQ64" s="41"/>
      <c r="AR64" s="42"/>
      <c r="AT64" s="1" t="s">
        <v>122</v>
      </c>
      <c r="AU64" s="1" t="str">
        <f t="shared" si="1"/>
        <v/>
      </c>
    </row>
    <row r="65" spans="2:47" ht="12" customHeight="1" x14ac:dyDescent="0.4">
      <c r="B65" s="49"/>
      <c r="C65" s="50"/>
      <c r="D65" s="50"/>
      <c r="E65" s="50"/>
      <c r="F65" s="50"/>
      <c r="G65" s="50"/>
      <c r="H65" s="58"/>
      <c r="I65" s="4"/>
      <c r="J65" s="72" t="str">
        <f>IF(OR($B$52="",$E$52="",$G65=""),"",IFERROR(VLOOKUP($B$52&amp;"-"&amp;$E$52&amp;"　"&amp;$G65,リスト!$H$2:$K$141,2,FALSE),"該当なし"))</f>
        <v/>
      </c>
      <c r="K65" s="73"/>
      <c r="L65" s="73"/>
      <c r="M65" s="73"/>
      <c r="N65" s="73"/>
      <c r="O65" s="73" t="str">
        <f>IF(OR($B$52="",$E$52="",$G65=""),"",IFERROR(VLOOKUP($B$52&amp;"-"&amp;$E$52&amp;"　"&amp;$G65,リスト!$H$2:$K$141,3,FALSE),"該当なし"))</f>
        <v/>
      </c>
      <c r="P65" s="73"/>
      <c r="Q65" s="73"/>
      <c r="R65" s="73"/>
      <c r="S65" s="73"/>
      <c r="T65" s="73"/>
      <c r="U65" s="56" t="str">
        <f>IF(OR($B$52="",$E$52="",$G65=""),"",IFERROR(VLOOKUP($B$52&amp;"-"&amp;$E$52&amp;"　"&amp;$G65,リスト!$H$2:$K$141,4,FALSE),"該当なし"))</f>
        <v/>
      </c>
      <c r="V65" s="56"/>
      <c r="W65" s="56"/>
      <c r="X65" s="56"/>
      <c r="Y65" s="56"/>
      <c r="Z65" s="74"/>
      <c r="AA65" s="45"/>
      <c r="AB65" s="46"/>
      <c r="AC65" s="46"/>
      <c r="AD65" s="46"/>
      <c r="AE65" s="46"/>
      <c r="AF65" s="46"/>
      <c r="AG65" s="46"/>
      <c r="AH65" s="46"/>
      <c r="AI65" s="41"/>
      <c r="AJ65" s="41"/>
      <c r="AK65" s="41"/>
      <c r="AL65" s="41"/>
      <c r="AM65" s="41"/>
      <c r="AN65" s="41"/>
      <c r="AO65" s="41"/>
      <c r="AP65" s="41"/>
      <c r="AQ65" s="41"/>
      <c r="AR65" s="42"/>
      <c r="AT65" s="1" t="s">
        <v>556</v>
      </c>
      <c r="AU65" s="1" t="str">
        <f t="shared" si="1"/>
        <v/>
      </c>
    </row>
    <row r="66" spans="2:47" ht="12" customHeight="1" x14ac:dyDescent="0.4">
      <c r="B66" s="49"/>
      <c r="C66" s="50"/>
      <c r="D66" s="50"/>
      <c r="E66" s="50"/>
      <c r="F66" s="50"/>
      <c r="G66" s="50"/>
      <c r="H66" s="58"/>
      <c r="I66" s="4"/>
      <c r="J66" s="72" t="str">
        <f>IF(OR($B$52="",$E$52="",$G66=""),"",IFERROR(VLOOKUP($B$52&amp;"-"&amp;$E$52&amp;"　"&amp;$G66,リスト!$H$2:$K$141,2,FALSE),"該当なし"))</f>
        <v/>
      </c>
      <c r="K66" s="73"/>
      <c r="L66" s="73"/>
      <c r="M66" s="73"/>
      <c r="N66" s="73"/>
      <c r="O66" s="73" t="str">
        <f>IF(OR($B$52="",$E$52="",$G66=""),"",IFERROR(VLOOKUP($B$52&amp;"-"&amp;$E$52&amp;"　"&amp;$G66,リスト!$H$2:$K$141,3,FALSE),"該当なし"))</f>
        <v/>
      </c>
      <c r="P66" s="73"/>
      <c r="Q66" s="73"/>
      <c r="R66" s="73"/>
      <c r="S66" s="73"/>
      <c r="T66" s="73"/>
      <c r="U66" s="56" t="str">
        <f>IF(OR($B$52="",$E$52="",$G66=""),"",IFERROR(VLOOKUP($B$52&amp;"-"&amp;$E$52&amp;"　"&amp;$G66,リスト!$H$2:$K$141,4,FALSE),"該当なし"))</f>
        <v/>
      </c>
      <c r="V66" s="56"/>
      <c r="W66" s="56"/>
      <c r="X66" s="56"/>
      <c r="Y66" s="56"/>
      <c r="Z66" s="74"/>
      <c r="AA66" s="45"/>
      <c r="AB66" s="46"/>
      <c r="AC66" s="46"/>
      <c r="AD66" s="46"/>
      <c r="AE66" s="46"/>
      <c r="AF66" s="46"/>
      <c r="AG66" s="46"/>
      <c r="AH66" s="46"/>
      <c r="AI66" s="41"/>
      <c r="AJ66" s="41"/>
      <c r="AK66" s="41"/>
      <c r="AL66" s="41"/>
      <c r="AM66" s="41"/>
      <c r="AN66" s="41"/>
      <c r="AO66" s="41"/>
      <c r="AP66" s="41"/>
      <c r="AQ66" s="41"/>
      <c r="AR66" s="42"/>
      <c r="AT66" s="1" t="s">
        <v>146</v>
      </c>
      <c r="AU66" s="1" t="str">
        <f t="shared" si="1"/>
        <v/>
      </c>
    </row>
    <row r="67" spans="2:47" ht="12" customHeight="1" x14ac:dyDescent="0.4">
      <c r="B67" s="49"/>
      <c r="C67" s="50"/>
      <c r="D67" s="50"/>
      <c r="E67" s="50"/>
      <c r="F67" s="50"/>
      <c r="G67" s="50"/>
      <c r="H67" s="58"/>
      <c r="I67" s="4"/>
      <c r="J67" s="72" t="str">
        <f>IF(OR($B$52="",$E$52="",$G67=""),"",IFERROR(VLOOKUP($B$52&amp;"-"&amp;$E$52&amp;"　"&amp;$G67,リスト!$H$2:$K$141,2,FALSE),"該当なし"))</f>
        <v/>
      </c>
      <c r="K67" s="73"/>
      <c r="L67" s="73"/>
      <c r="M67" s="73"/>
      <c r="N67" s="73"/>
      <c r="O67" s="73" t="str">
        <f>IF(OR($B$52="",$E$52="",$G67=""),"",IFERROR(VLOOKUP($B$52&amp;"-"&amp;$E$52&amp;"　"&amp;$G67,リスト!$H$2:$K$141,3,FALSE),"該当なし"))</f>
        <v/>
      </c>
      <c r="P67" s="73"/>
      <c r="Q67" s="73"/>
      <c r="R67" s="73"/>
      <c r="S67" s="73"/>
      <c r="T67" s="73"/>
      <c r="U67" s="56" t="str">
        <f>IF(OR($B$52="",$E$52="",$G67=""),"",IFERROR(VLOOKUP($B$52&amp;"-"&amp;$E$52&amp;"　"&amp;$G67,リスト!$H$2:$K$141,4,FALSE),"該当なし"))</f>
        <v/>
      </c>
      <c r="V67" s="56"/>
      <c r="W67" s="56"/>
      <c r="X67" s="56"/>
      <c r="Y67" s="56"/>
      <c r="Z67" s="74"/>
      <c r="AA67" s="45"/>
      <c r="AB67" s="46"/>
      <c r="AC67" s="46"/>
      <c r="AD67" s="46"/>
      <c r="AE67" s="46"/>
      <c r="AF67" s="46"/>
      <c r="AG67" s="46"/>
      <c r="AH67" s="46"/>
      <c r="AI67" s="41"/>
      <c r="AJ67" s="41"/>
      <c r="AK67" s="41"/>
      <c r="AL67" s="41"/>
      <c r="AM67" s="41"/>
      <c r="AN67" s="41"/>
      <c r="AO67" s="41"/>
      <c r="AP67" s="41"/>
      <c r="AQ67" s="41"/>
      <c r="AR67" s="42"/>
      <c r="AT67" s="1" t="s">
        <v>205</v>
      </c>
      <c r="AU67" s="1" t="str">
        <f t="shared" si="1"/>
        <v/>
      </c>
    </row>
    <row r="68" spans="2:47" ht="12" customHeight="1" x14ac:dyDescent="0.4">
      <c r="B68" s="51"/>
      <c r="C68" s="52"/>
      <c r="D68" s="52"/>
      <c r="E68" s="52"/>
      <c r="F68" s="52"/>
      <c r="G68" s="52"/>
      <c r="H68" s="75"/>
      <c r="I68" s="4"/>
      <c r="J68" s="76" t="str">
        <f>IF(OR($B$52="",$E$52="",$G68=""),"",IFERROR(VLOOKUP($B$52&amp;"-"&amp;$E$52&amp;"　"&amp;$G68,リスト!$H$2:$K$141,2,FALSE),"該当なし"))</f>
        <v/>
      </c>
      <c r="K68" s="77"/>
      <c r="L68" s="77"/>
      <c r="M68" s="77"/>
      <c r="N68" s="77"/>
      <c r="O68" s="77" t="str">
        <f>IF(OR($B$52="",$E$52="",$G68=""),"",IFERROR(VLOOKUP($B$52&amp;"-"&amp;$E$52&amp;"　"&amp;$G68,リスト!$H$2:$K$141,3,FALSE),"該当なし"))</f>
        <v/>
      </c>
      <c r="P68" s="77"/>
      <c r="Q68" s="77"/>
      <c r="R68" s="77"/>
      <c r="S68" s="77"/>
      <c r="T68" s="77"/>
      <c r="U68" s="78" t="str">
        <f>IF(OR($B$52="",$E$52="",$G68=""),"",IFERROR(VLOOKUP($B$52&amp;"-"&amp;$E$52&amp;"　"&amp;$G68,リスト!$H$2:$K$141,4,FALSE),"該当なし"))</f>
        <v/>
      </c>
      <c r="V68" s="78"/>
      <c r="W68" s="78"/>
      <c r="X68" s="78"/>
      <c r="Y68" s="78"/>
      <c r="Z68" s="79"/>
      <c r="AA68" s="47"/>
      <c r="AB68" s="48"/>
      <c r="AC68" s="48"/>
      <c r="AD68" s="48"/>
      <c r="AE68" s="48"/>
      <c r="AF68" s="48"/>
      <c r="AG68" s="48"/>
      <c r="AH68" s="48"/>
      <c r="AI68" s="43"/>
      <c r="AJ68" s="43"/>
      <c r="AK68" s="43"/>
      <c r="AL68" s="43"/>
      <c r="AM68" s="43"/>
      <c r="AN68" s="43"/>
      <c r="AO68" s="43"/>
      <c r="AP68" s="43"/>
      <c r="AQ68" s="43"/>
      <c r="AR68" s="44"/>
      <c r="AT68" s="1" t="s">
        <v>564</v>
      </c>
      <c r="AU68" s="1" t="str">
        <f t="shared" si="1"/>
        <v/>
      </c>
    </row>
    <row r="69" spans="2:47" ht="12" customHeight="1" x14ac:dyDescent="0.4">
      <c r="M69" s="1"/>
    </row>
    <row r="70" spans="2:47" ht="25.5" customHeight="1" x14ac:dyDescent="0.4">
      <c r="B70" s="80" t="s">
        <v>849</v>
      </c>
      <c r="C70" s="80"/>
      <c r="D70" s="80"/>
      <c r="E70" s="80"/>
      <c r="F70" s="80"/>
      <c r="G70" s="80"/>
      <c r="H70" s="80"/>
      <c r="M70" s="1"/>
    </row>
    <row r="71" spans="2:47" ht="12" customHeight="1" x14ac:dyDescent="0.4">
      <c r="B71" s="53" t="s">
        <v>497</v>
      </c>
      <c r="C71" s="54"/>
      <c r="D71" s="55"/>
      <c r="E71" s="54" t="s">
        <v>499</v>
      </c>
      <c r="F71" s="54"/>
      <c r="G71" s="54" t="s">
        <v>371</v>
      </c>
      <c r="H71" s="57"/>
      <c r="J71" s="81" t="s">
        <v>838</v>
      </c>
      <c r="K71" s="82"/>
      <c r="L71" s="82"/>
      <c r="M71" s="82"/>
      <c r="N71" s="82"/>
      <c r="O71" s="82"/>
      <c r="P71" s="82"/>
      <c r="Q71" s="82"/>
      <c r="R71" s="82"/>
      <c r="S71" s="82"/>
      <c r="T71" s="82"/>
      <c r="U71" s="82"/>
      <c r="V71" s="82"/>
      <c r="W71" s="82"/>
      <c r="X71" s="82"/>
      <c r="Y71" s="82"/>
      <c r="Z71" s="83"/>
      <c r="AA71" s="84" t="s">
        <v>311</v>
      </c>
      <c r="AB71" s="82"/>
      <c r="AC71" s="82"/>
      <c r="AD71" s="82"/>
      <c r="AE71" s="82"/>
      <c r="AF71" s="82"/>
      <c r="AG71" s="82"/>
      <c r="AH71" s="82"/>
      <c r="AI71" s="82"/>
      <c r="AJ71" s="82"/>
      <c r="AK71" s="82"/>
      <c r="AL71" s="82"/>
      <c r="AM71" s="82"/>
      <c r="AN71" s="82"/>
      <c r="AO71" s="82"/>
      <c r="AP71" s="82"/>
      <c r="AQ71" s="82"/>
      <c r="AR71" s="85"/>
    </row>
    <row r="72" spans="2:47" ht="12" customHeight="1" x14ac:dyDescent="0.4">
      <c r="B72" s="49"/>
      <c r="C72" s="50"/>
      <c r="D72" s="56"/>
      <c r="E72" s="50"/>
      <c r="F72" s="50"/>
      <c r="G72" s="50"/>
      <c r="H72" s="58"/>
      <c r="I72" s="11"/>
      <c r="J72" s="49" t="s">
        <v>497</v>
      </c>
      <c r="K72" s="50"/>
      <c r="L72" s="50"/>
      <c r="M72" s="50"/>
      <c r="N72" s="50"/>
      <c r="O72" s="50" t="s">
        <v>499</v>
      </c>
      <c r="P72" s="50"/>
      <c r="Q72" s="50"/>
      <c r="R72" s="50"/>
      <c r="S72" s="50"/>
      <c r="T72" s="50"/>
      <c r="U72" s="50" t="s">
        <v>371</v>
      </c>
      <c r="V72" s="50"/>
      <c r="W72" s="50"/>
      <c r="X72" s="50"/>
      <c r="Y72" s="50"/>
      <c r="Z72" s="86"/>
      <c r="AA72" s="87" t="s">
        <v>835</v>
      </c>
      <c r="AB72" s="56"/>
      <c r="AC72" s="56"/>
      <c r="AD72" s="56"/>
      <c r="AE72" s="56"/>
      <c r="AF72" s="56"/>
      <c r="AG72" s="56"/>
      <c r="AH72" s="56"/>
      <c r="AI72" s="56" t="s">
        <v>412</v>
      </c>
      <c r="AJ72" s="56"/>
      <c r="AK72" s="56"/>
      <c r="AL72" s="56"/>
      <c r="AM72" s="56"/>
      <c r="AN72" s="56"/>
      <c r="AO72" s="56"/>
      <c r="AP72" s="56"/>
      <c r="AQ72" s="56"/>
      <c r="AR72" s="88"/>
      <c r="AT72" s="1" t="s">
        <v>242</v>
      </c>
    </row>
    <row r="73" spans="2:47" ht="12" customHeight="1" x14ac:dyDescent="0.4">
      <c r="B73" s="49"/>
      <c r="C73" s="50"/>
      <c r="D73" s="50" t="s">
        <v>5</v>
      </c>
      <c r="E73" s="50"/>
      <c r="F73" s="50"/>
      <c r="G73" s="50"/>
      <c r="H73" s="58"/>
      <c r="I73" s="11"/>
      <c r="J73" s="72" t="str">
        <f>IF(OR($B$73="",$E$73="",$G73=""),"",IFERROR(VLOOKUP($B$73&amp;"-"&amp;$E$73&amp;"　"&amp;$G73,リスト!$H$2:$K$141,2,FALSE),"該当なし"))</f>
        <v/>
      </c>
      <c r="K73" s="73"/>
      <c r="L73" s="73"/>
      <c r="M73" s="73"/>
      <c r="N73" s="73"/>
      <c r="O73" s="73" t="str">
        <f>IF(OR($B$73="",$E$73="",$G73=""),"",IFERROR(VLOOKUP($B$73&amp;"-"&amp;$E$73&amp;"　"&amp;$G73,リスト!$H$2:$K$141,3,FALSE),"該当なし"))</f>
        <v/>
      </c>
      <c r="P73" s="73"/>
      <c r="Q73" s="73"/>
      <c r="R73" s="73"/>
      <c r="S73" s="73"/>
      <c r="T73" s="73"/>
      <c r="U73" s="56" t="str">
        <f>IF(OR($B$73="",$E$73="",$G73=""),"",IFERROR(VLOOKUP($B$73&amp;"-"&amp;$E$73&amp;"　"&amp;$G73,リスト!$H$2:$K$141,4,FALSE),"該当なし"))</f>
        <v/>
      </c>
      <c r="V73" s="56"/>
      <c r="W73" s="56"/>
      <c r="X73" s="56"/>
      <c r="Y73" s="56"/>
      <c r="Z73" s="74"/>
      <c r="AA73" s="45"/>
      <c r="AB73" s="46"/>
      <c r="AC73" s="46"/>
      <c r="AD73" s="46"/>
      <c r="AE73" s="46"/>
      <c r="AF73" s="46"/>
      <c r="AG73" s="46"/>
      <c r="AH73" s="46"/>
      <c r="AI73" s="41"/>
      <c r="AJ73" s="41"/>
      <c r="AK73" s="41"/>
      <c r="AL73" s="41"/>
      <c r="AM73" s="41"/>
      <c r="AN73" s="41"/>
      <c r="AO73" s="41"/>
      <c r="AP73" s="41"/>
      <c r="AQ73" s="41"/>
      <c r="AR73" s="42"/>
      <c r="AT73" s="1" t="s">
        <v>520</v>
      </c>
      <c r="AU73" s="1" t="str">
        <f t="shared" ref="AU73:AU89" si="2">IF(ISERROR(VLOOKUP($AT73,$G$73:$H$89,1,FALSE)),"","○")</f>
        <v/>
      </c>
    </row>
    <row r="74" spans="2:47" ht="12" customHeight="1" x14ac:dyDescent="0.4">
      <c r="B74" s="49"/>
      <c r="C74" s="50"/>
      <c r="D74" s="50"/>
      <c r="E74" s="50"/>
      <c r="F74" s="50"/>
      <c r="G74" s="50"/>
      <c r="H74" s="58"/>
      <c r="I74" s="4"/>
      <c r="J74" s="72" t="str">
        <f>IF(OR($B$73="",$E$73="",$G74=""),"",IFERROR(VLOOKUP($B$73&amp;"-"&amp;$E$73&amp;"　"&amp;$G74,リスト!$H$2:$K$141,2,FALSE),"該当なし"))</f>
        <v/>
      </c>
      <c r="K74" s="73"/>
      <c r="L74" s="73"/>
      <c r="M74" s="73"/>
      <c r="N74" s="73"/>
      <c r="O74" s="73" t="str">
        <f>IF(OR($B$73="",$E$73="",$G74=""),"",IFERROR(VLOOKUP($B$73&amp;"-"&amp;$E$73&amp;"　"&amp;$G74,リスト!$H$2:$K$141,3,FALSE),"該当なし"))</f>
        <v/>
      </c>
      <c r="P74" s="73"/>
      <c r="Q74" s="73"/>
      <c r="R74" s="73"/>
      <c r="S74" s="73"/>
      <c r="T74" s="73"/>
      <c r="U74" s="56" t="str">
        <f>IF(OR($B$73="",$E$73="",$G74=""),"",IFERROR(VLOOKUP($B$73&amp;"-"&amp;$E$73&amp;"　"&amp;$G74,リスト!$H$2:$K$141,4,FALSE),"該当なし"))</f>
        <v/>
      </c>
      <c r="V74" s="56"/>
      <c r="W74" s="56"/>
      <c r="X74" s="56"/>
      <c r="Y74" s="56"/>
      <c r="Z74" s="74"/>
      <c r="AA74" s="45"/>
      <c r="AB74" s="46"/>
      <c r="AC74" s="46"/>
      <c r="AD74" s="46"/>
      <c r="AE74" s="46"/>
      <c r="AF74" s="46"/>
      <c r="AG74" s="46"/>
      <c r="AH74" s="46"/>
      <c r="AI74" s="41"/>
      <c r="AJ74" s="41"/>
      <c r="AK74" s="41"/>
      <c r="AL74" s="41"/>
      <c r="AM74" s="41"/>
      <c r="AN74" s="41"/>
      <c r="AO74" s="41"/>
      <c r="AP74" s="41"/>
      <c r="AQ74" s="41"/>
      <c r="AR74" s="42"/>
      <c r="AT74" s="1" t="s">
        <v>523</v>
      </c>
      <c r="AU74" s="1" t="str">
        <f t="shared" si="2"/>
        <v/>
      </c>
    </row>
    <row r="75" spans="2:47" ht="12" customHeight="1" x14ac:dyDescent="0.4">
      <c r="B75" s="49"/>
      <c r="C75" s="50"/>
      <c r="D75" s="50"/>
      <c r="E75" s="50"/>
      <c r="F75" s="50"/>
      <c r="G75" s="50"/>
      <c r="H75" s="58"/>
      <c r="I75" s="4"/>
      <c r="J75" s="72" t="str">
        <f>IF(OR($B$73="",$E$73="",$G75=""),"",IFERROR(VLOOKUP($B$73&amp;"-"&amp;$E$73&amp;"　"&amp;$G75,リスト!$H$2:$K$141,2,FALSE),"該当なし"))</f>
        <v/>
      </c>
      <c r="K75" s="73"/>
      <c r="L75" s="73"/>
      <c r="M75" s="73"/>
      <c r="N75" s="73"/>
      <c r="O75" s="73" t="str">
        <f>IF(OR($B$73="",$E$73="",$G75=""),"",IFERROR(VLOOKUP($B$73&amp;"-"&amp;$E$73&amp;"　"&amp;$G75,リスト!$H$2:$K$141,3,FALSE),"該当なし"))</f>
        <v/>
      </c>
      <c r="P75" s="73"/>
      <c r="Q75" s="73"/>
      <c r="R75" s="73"/>
      <c r="S75" s="73"/>
      <c r="T75" s="73"/>
      <c r="U75" s="56" t="str">
        <f>IF(OR($B$73="",$E$73="",$G75=""),"",IFERROR(VLOOKUP($B$73&amp;"-"&amp;$E$73&amp;"　"&amp;$G75,リスト!$H$2:$K$141,4,FALSE),"該当なし"))</f>
        <v/>
      </c>
      <c r="V75" s="56"/>
      <c r="W75" s="56"/>
      <c r="X75" s="56"/>
      <c r="Y75" s="56"/>
      <c r="Z75" s="74"/>
      <c r="AA75" s="45"/>
      <c r="AB75" s="46"/>
      <c r="AC75" s="46"/>
      <c r="AD75" s="46"/>
      <c r="AE75" s="46"/>
      <c r="AF75" s="46"/>
      <c r="AG75" s="46"/>
      <c r="AH75" s="46"/>
      <c r="AI75" s="41"/>
      <c r="AJ75" s="41"/>
      <c r="AK75" s="41"/>
      <c r="AL75" s="41"/>
      <c r="AM75" s="41"/>
      <c r="AN75" s="41"/>
      <c r="AO75" s="41"/>
      <c r="AP75" s="41"/>
      <c r="AQ75" s="41"/>
      <c r="AR75" s="42"/>
      <c r="AT75" s="1" t="s">
        <v>524</v>
      </c>
      <c r="AU75" s="1" t="str">
        <f t="shared" si="2"/>
        <v/>
      </c>
    </row>
    <row r="76" spans="2:47" ht="12" customHeight="1" x14ac:dyDescent="0.4">
      <c r="B76" s="49"/>
      <c r="C76" s="50"/>
      <c r="D76" s="50"/>
      <c r="E76" s="50"/>
      <c r="F76" s="50"/>
      <c r="G76" s="50"/>
      <c r="H76" s="58"/>
      <c r="I76" s="4"/>
      <c r="J76" s="72" t="str">
        <f>IF(OR($B$73="",$E$73="",$G76=""),"",IFERROR(VLOOKUP($B$73&amp;"-"&amp;$E$73&amp;"　"&amp;$G76,リスト!$H$2:$K$141,2,FALSE),"該当なし"))</f>
        <v/>
      </c>
      <c r="K76" s="73"/>
      <c r="L76" s="73"/>
      <c r="M76" s="73"/>
      <c r="N76" s="73"/>
      <c r="O76" s="73" t="str">
        <f>IF(OR($B$73="",$E$73="",$G76=""),"",IFERROR(VLOOKUP($B$73&amp;"-"&amp;$E$73&amp;"　"&amp;$G76,リスト!$H$2:$K$141,3,FALSE),"該当なし"))</f>
        <v/>
      </c>
      <c r="P76" s="73"/>
      <c r="Q76" s="73"/>
      <c r="R76" s="73"/>
      <c r="S76" s="73"/>
      <c r="T76" s="73"/>
      <c r="U76" s="56" t="str">
        <f>IF(OR($B$73="",$E$73="",$G76=""),"",IFERROR(VLOOKUP($B$73&amp;"-"&amp;$E$73&amp;"　"&amp;$G76,リスト!$H$2:$K$141,4,FALSE),"該当なし"))</f>
        <v/>
      </c>
      <c r="V76" s="56"/>
      <c r="W76" s="56"/>
      <c r="X76" s="56"/>
      <c r="Y76" s="56"/>
      <c r="Z76" s="74"/>
      <c r="AA76" s="45"/>
      <c r="AB76" s="46"/>
      <c r="AC76" s="46"/>
      <c r="AD76" s="46"/>
      <c r="AE76" s="46"/>
      <c r="AF76" s="46"/>
      <c r="AG76" s="46"/>
      <c r="AH76" s="46"/>
      <c r="AI76" s="41"/>
      <c r="AJ76" s="41"/>
      <c r="AK76" s="41"/>
      <c r="AL76" s="41"/>
      <c r="AM76" s="41"/>
      <c r="AN76" s="41"/>
      <c r="AO76" s="41"/>
      <c r="AP76" s="41"/>
      <c r="AQ76" s="41"/>
      <c r="AR76" s="42"/>
      <c r="AT76" s="1" t="s">
        <v>519</v>
      </c>
      <c r="AU76" s="1" t="str">
        <f t="shared" si="2"/>
        <v/>
      </c>
    </row>
    <row r="77" spans="2:47" ht="12" customHeight="1" x14ac:dyDescent="0.4">
      <c r="B77" s="49"/>
      <c r="C77" s="50"/>
      <c r="D77" s="50"/>
      <c r="E77" s="50"/>
      <c r="F77" s="50"/>
      <c r="G77" s="50"/>
      <c r="H77" s="58"/>
      <c r="I77" s="4"/>
      <c r="J77" s="72" t="str">
        <f>IF(OR($B$73="",$E$73="",$G77=""),"",IFERROR(VLOOKUP($B$73&amp;"-"&amp;$E$73&amp;"　"&amp;$G77,リスト!$H$2:$K$141,2,FALSE),"該当なし"))</f>
        <v/>
      </c>
      <c r="K77" s="73"/>
      <c r="L77" s="73"/>
      <c r="M77" s="73"/>
      <c r="N77" s="73"/>
      <c r="O77" s="73" t="str">
        <f>IF(OR($B$73="",$E$73="",$G77=""),"",IFERROR(VLOOKUP($B$73&amp;"-"&amp;$E$73&amp;"　"&amp;$G77,リスト!$H$2:$K$141,3,FALSE),"該当なし"))</f>
        <v/>
      </c>
      <c r="P77" s="73"/>
      <c r="Q77" s="73"/>
      <c r="R77" s="73"/>
      <c r="S77" s="73"/>
      <c r="T77" s="73"/>
      <c r="U77" s="56" t="str">
        <f>IF(OR($B$73="",$E$73="",$G77=""),"",IFERROR(VLOOKUP($B$73&amp;"-"&amp;$E$73&amp;"　"&amp;$G77,リスト!$H$2:$K$141,4,FALSE),"該当なし"))</f>
        <v/>
      </c>
      <c r="V77" s="56"/>
      <c r="W77" s="56"/>
      <c r="X77" s="56"/>
      <c r="Y77" s="56"/>
      <c r="Z77" s="74"/>
      <c r="AA77" s="45"/>
      <c r="AB77" s="46"/>
      <c r="AC77" s="46"/>
      <c r="AD77" s="46"/>
      <c r="AE77" s="46"/>
      <c r="AF77" s="46"/>
      <c r="AG77" s="46"/>
      <c r="AH77" s="46"/>
      <c r="AI77" s="41"/>
      <c r="AJ77" s="41"/>
      <c r="AK77" s="41"/>
      <c r="AL77" s="41"/>
      <c r="AM77" s="41"/>
      <c r="AN77" s="41"/>
      <c r="AO77" s="41"/>
      <c r="AP77" s="41"/>
      <c r="AQ77" s="41"/>
      <c r="AR77" s="42"/>
      <c r="AT77" s="1" t="s">
        <v>528</v>
      </c>
      <c r="AU77" s="1" t="str">
        <f t="shared" si="2"/>
        <v/>
      </c>
    </row>
    <row r="78" spans="2:47" ht="12" customHeight="1" x14ac:dyDescent="0.4">
      <c r="B78" s="49"/>
      <c r="C78" s="50"/>
      <c r="D78" s="50"/>
      <c r="E78" s="50"/>
      <c r="F78" s="50"/>
      <c r="G78" s="50"/>
      <c r="H78" s="58"/>
      <c r="I78" s="4"/>
      <c r="J78" s="72" t="str">
        <f>IF(OR($B$73="",$E$73="",$G78=""),"",IFERROR(VLOOKUP($B$73&amp;"-"&amp;$E$73&amp;"　"&amp;$G78,リスト!$H$2:$K$141,2,FALSE),"該当なし"))</f>
        <v/>
      </c>
      <c r="K78" s="73"/>
      <c r="L78" s="73"/>
      <c r="M78" s="73"/>
      <c r="N78" s="73"/>
      <c r="O78" s="73" t="str">
        <f>IF(OR($B$73="",$E$73="",$G78=""),"",IFERROR(VLOOKUP($B$73&amp;"-"&amp;$E$73&amp;"　"&amp;$G78,リスト!$H$2:$K$141,3,FALSE),"該当なし"))</f>
        <v/>
      </c>
      <c r="P78" s="73"/>
      <c r="Q78" s="73"/>
      <c r="R78" s="73"/>
      <c r="S78" s="73"/>
      <c r="T78" s="73"/>
      <c r="U78" s="56" t="str">
        <f>IF(OR($B$73="",$E$73="",$G78=""),"",IFERROR(VLOOKUP($B$73&amp;"-"&amp;$E$73&amp;"　"&amp;$G78,リスト!$H$2:$K$141,4,FALSE),"該当なし"))</f>
        <v/>
      </c>
      <c r="V78" s="56"/>
      <c r="W78" s="56"/>
      <c r="X78" s="56"/>
      <c r="Y78" s="56"/>
      <c r="Z78" s="74"/>
      <c r="AA78" s="45"/>
      <c r="AB78" s="46"/>
      <c r="AC78" s="46"/>
      <c r="AD78" s="46"/>
      <c r="AE78" s="46"/>
      <c r="AF78" s="46"/>
      <c r="AG78" s="46"/>
      <c r="AH78" s="46"/>
      <c r="AI78" s="41"/>
      <c r="AJ78" s="41"/>
      <c r="AK78" s="41"/>
      <c r="AL78" s="41"/>
      <c r="AM78" s="41"/>
      <c r="AN78" s="41"/>
      <c r="AO78" s="41"/>
      <c r="AP78" s="41"/>
      <c r="AQ78" s="41"/>
      <c r="AR78" s="42"/>
      <c r="AT78" s="1" t="s">
        <v>530</v>
      </c>
      <c r="AU78" s="1" t="str">
        <f t="shared" si="2"/>
        <v/>
      </c>
    </row>
    <row r="79" spans="2:47" ht="12" customHeight="1" x14ac:dyDescent="0.4">
      <c r="B79" s="49"/>
      <c r="C79" s="50"/>
      <c r="D79" s="50"/>
      <c r="E79" s="50"/>
      <c r="F79" s="50"/>
      <c r="G79" s="50"/>
      <c r="H79" s="58"/>
      <c r="I79" s="4"/>
      <c r="J79" s="72" t="str">
        <f>IF(OR($B$73="",$E$73="",$G79=""),"",IFERROR(VLOOKUP($B$73&amp;"-"&amp;$E$73&amp;"　"&amp;$G79,リスト!$H$2:$K$141,2,FALSE),"該当なし"))</f>
        <v/>
      </c>
      <c r="K79" s="73"/>
      <c r="L79" s="73"/>
      <c r="M79" s="73"/>
      <c r="N79" s="73"/>
      <c r="O79" s="73" t="str">
        <f>IF(OR($B$73="",$E$73="",$G79=""),"",IFERROR(VLOOKUP($B$73&amp;"-"&amp;$E$73&amp;"　"&amp;$G79,リスト!$H$2:$K$141,3,FALSE),"該当なし"))</f>
        <v/>
      </c>
      <c r="P79" s="73"/>
      <c r="Q79" s="73"/>
      <c r="R79" s="73"/>
      <c r="S79" s="73"/>
      <c r="T79" s="73"/>
      <c r="U79" s="56" t="str">
        <f>IF(OR($B$73="",$E$73="",$G79=""),"",IFERROR(VLOOKUP($B$73&amp;"-"&amp;$E$73&amp;"　"&amp;$G79,リスト!$H$2:$K$141,4,FALSE),"該当なし"))</f>
        <v/>
      </c>
      <c r="V79" s="56"/>
      <c r="W79" s="56"/>
      <c r="X79" s="56"/>
      <c r="Y79" s="56"/>
      <c r="Z79" s="74"/>
      <c r="AA79" s="45"/>
      <c r="AB79" s="46"/>
      <c r="AC79" s="46"/>
      <c r="AD79" s="46"/>
      <c r="AE79" s="46"/>
      <c r="AF79" s="46"/>
      <c r="AG79" s="46"/>
      <c r="AH79" s="46"/>
      <c r="AI79" s="41"/>
      <c r="AJ79" s="41"/>
      <c r="AK79" s="41"/>
      <c r="AL79" s="41"/>
      <c r="AM79" s="41"/>
      <c r="AN79" s="41"/>
      <c r="AO79" s="41"/>
      <c r="AP79" s="41"/>
      <c r="AQ79" s="41"/>
      <c r="AR79" s="42"/>
      <c r="AT79" s="1" t="s">
        <v>138</v>
      </c>
      <c r="AU79" s="1" t="str">
        <f t="shared" si="2"/>
        <v/>
      </c>
    </row>
    <row r="80" spans="2:47" ht="12" customHeight="1" x14ac:dyDescent="0.4">
      <c r="B80" s="49"/>
      <c r="C80" s="50"/>
      <c r="D80" s="50"/>
      <c r="E80" s="50"/>
      <c r="F80" s="50"/>
      <c r="G80" s="50"/>
      <c r="H80" s="58"/>
      <c r="I80" s="4"/>
      <c r="J80" s="72" t="str">
        <f>IF(OR($B$73="",$E$73="",$G80=""),"",IFERROR(VLOOKUP($B$73&amp;"-"&amp;$E$73&amp;"　"&amp;$G80,リスト!$H$2:$K$141,2,FALSE),"該当なし"))</f>
        <v/>
      </c>
      <c r="K80" s="73"/>
      <c r="L80" s="73"/>
      <c r="M80" s="73"/>
      <c r="N80" s="73"/>
      <c r="O80" s="73" t="str">
        <f>IF(OR($B$73="",$E$73="",$G80=""),"",IFERROR(VLOOKUP($B$73&amp;"-"&amp;$E$73&amp;"　"&amp;$G80,リスト!$H$2:$K$141,3,FALSE),"該当なし"))</f>
        <v/>
      </c>
      <c r="P80" s="73"/>
      <c r="Q80" s="73"/>
      <c r="R80" s="73"/>
      <c r="S80" s="73"/>
      <c r="T80" s="73"/>
      <c r="U80" s="56" t="str">
        <f>IF(OR($B$73="",$E$73="",$G80=""),"",IFERROR(VLOOKUP($B$73&amp;"-"&amp;$E$73&amp;"　"&amp;$G80,リスト!$H$2:$K$141,4,FALSE),"該当なし"))</f>
        <v/>
      </c>
      <c r="V80" s="56"/>
      <c r="W80" s="56"/>
      <c r="X80" s="56"/>
      <c r="Y80" s="56"/>
      <c r="Z80" s="74"/>
      <c r="AA80" s="45"/>
      <c r="AB80" s="46"/>
      <c r="AC80" s="46"/>
      <c r="AD80" s="46"/>
      <c r="AE80" s="46"/>
      <c r="AF80" s="46"/>
      <c r="AG80" s="46"/>
      <c r="AH80" s="46"/>
      <c r="AI80" s="41"/>
      <c r="AJ80" s="41"/>
      <c r="AK80" s="41"/>
      <c r="AL80" s="41"/>
      <c r="AM80" s="41"/>
      <c r="AN80" s="41"/>
      <c r="AO80" s="41"/>
      <c r="AP80" s="41"/>
      <c r="AQ80" s="41"/>
      <c r="AR80" s="42"/>
      <c r="AT80" s="1" t="s">
        <v>535</v>
      </c>
      <c r="AU80" s="1" t="str">
        <f t="shared" si="2"/>
        <v/>
      </c>
    </row>
    <row r="81" spans="2:47" ht="12" customHeight="1" x14ac:dyDescent="0.4">
      <c r="B81" s="49"/>
      <c r="C81" s="50"/>
      <c r="D81" s="50"/>
      <c r="E81" s="50"/>
      <c r="F81" s="50"/>
      <c r="G81" s="50"/>
      <c r="H81" s="58"/>
      <c r="I81" s="4"/>
      <c r="J81" s="72" t="str">
        <f>IF(OR($B$73="",$E$73="",$G81=""),"",IFERROR(VLOOKUP($B$73&amp;"-"&amp;$E$73&amp;"　"&amp;$G81,リスト!$H$2:$K$141,2,FALSE),"該当なし"))</f>
        <v/>
      </c>
      <c r="K81" s="73"/>
      <c r="L81" s="73"/>
      <c r="M81" s="73"/>
      <c r="N81" s="73"/>
      <c r="O81" s="73" t="str">
        <f>IF(OR($B$73="",$E$73="",$G81=""),"",IFERROR(VLOOKUP($B$73&amp;"-"&amp;$E$73&amp;"　"&amp;$G81,リスト!$H$2:$K$141,3,FALSE),"該当なし"))</f>
        <v/>
      </c>
      <c r="P81" s="73"/>
      <c r="Q81" s="73"/>
      <c r="R81" s="73"/>
      <c r="S81" s="73"/>
      <c r="T81" s="73"/>
      <c r="U81" s="56" t="str">
        <f>IF(OR($B$73="",$E$73="",$G81=""),"",IFERROR(VLOOKUP($B$73&amp;"-"&amp;$E$73&amp;"　"&amp;$G81,リスト!$H$2:$K$141,4,FALSE),"該当なし"))</f>
        <v/>
      </c>
      <c r="V81" s="56"/>
      <c r="W81" s="56"/>
      <c r="X81" s="56"/>
      <c r="Y81" s="56"/>
      <c r="Z81" s="74"/>
      <c r="AA81" s="45"/>
      <c r="AB81" s="46"/>
      <c r="AC81" s="46"/>
      <c r="AD81" s="46"/>
      <c r="AE81" s="46"/>
      <c r="AF81" s="46"/>
      <c r="AG81" s="46"/>
      <c r="AH81" s="46"/>
      <c r="AI81" s="41"/>
      <c r="AJ81" s="41"/>
      <c r="AK81" s="41"/>
      <c r="AL81" s="41"/>
      <c r="AM81" s="41"/>
      <c r="AN81" s="41"/>
      <c r="AO81" s="41"/>
      <c r="AP81" s="41"/>
      <c r="AQ81" s="41"/>
      <c r="AR81" s="42"/>
      <c r="AT81" s="1" t="s">
        <v>543</v>
      </c>
      <c r="AU81" s="1" t="str">
        <f t="shared" si="2"/>
        <v/>
      </c>
    </row>
    <row r="82" spans="2:47" ht="12" customHeight="1" x14ac:dyDescent="0.4">
      <c r="B82" s="49"/>
      <c r="C82" s="50"/>
      <c r="D82" s="50"/>
      <c r="E82" s="50"/>
      <c r="F82" s="50"/>
      <c r="G82" s="50"/>
      <c r="H82" s="58"/>
      <c r="I82" s="4"/>
      <c r="J82" s="72" t="str">
        <f>IF(OR($B$73="",$E$73="",$G82=""),"",IFERROR(VLOOKUP($B$73&amp;"-"&amp;$E$73&amp;"　"&amp;$G82,リスト!$H$2:$K$141,2,FALSE),"該当なし"))</f>
        <v/>
      </c>
      <c r="K82" s="73"/>
      <c r="L82" s="73"/>
      <c r="M82" s="73"/>
      <c r="N82" s="73"/>
      <c r="O82" s="73" t="str">
        <f>IF(OR($B$73="",$E$73="",$G82=""),"",IFERROR(VLOOKUP($B$73&amp;"-"&amp;$E$73&amp;"　"&amp;$G82,リスト!$H$2:$K$141,3,FALSE),"該当なし"))</f>
        <v/>
      </c>
      <c r="P82" s="73"/>
      <c r="Q82" s="73"/>
      <c r="R82" s="73"/>
      <c r="S82" s="73"/>
      <c r="T82" s="73"/>
      <c r="U82" s="56" t="str">
        <f>IF(OR($B$73="",$E$73="",$G82=""),"",IFERROR(VLOOKUP($B$73&amp;"-"&amp;$E$73&amp;"　"&amp;$G82,リスト!$H$2:$K$141,4,FALSE),"該当なし"))</f>
        <v/>
      </c>
      <c r="V82" s="56"/>
      <c r="W82" s="56"/>
      <c r="X82" s="56"/>
      <c r="Y82" s="56"/>
      <c r="Z82" s="74"/>
      <c r="AA82" s="45"/>
      <c r="AB82" s="46"/>
      <c r="AC82" s="46"/>
      <c r="AD82" s="46"/>
      <c r="AE82" s="46"/>
      <c r="AF82" s="46"/>
      <c r="AG82" s="46"/>
      <c r="AH82" s="46"/>
      <c r="AI82" s="41"/>
      <c r="AJ82" s="41"/>
      <c r="AK82" s="41"/>
      <c r="AL82" s="41"/>
      <c r="AM82" s="41"/>
      <c r="AN82" s="41"/>
      <c r="AO82" s="41"/>
      <c r="AP82" s="41"/>
      <c r="AQ82" s="41"/>
      <c r="AR82" s="42"/>
      <c r="AT82" s="1" t="s">
        <v>364</v>
      </c>
      <c r="AU82" s="1" t="str">
        <f t="shared" si="2"/>
        <v/>
      </c>
    </row>
    <row r="83" spans="2:47" ht="12" customHeight="1" x14ac:dyDescent="0.4">
      <c r="B83" s="49"/>
      <c r="C83" s="50"/>
      <c r="D83" s="50"/>
      <c r="E83" s="50"/>
      <c r="F83" s="50"/>
      <c r="G83" s="50"/>
      <c r="H83" s="58"/>
      <c r="I83" s="4"/>
      <c r="J83" s="72" t="str">
        <f>IF(OR($B$73="",$E$73="",$G83=""),"",IFERROR(VLOOKUP($B$73&amp;"-"&amp;$E$73&amp;"　"&amp;$G83,リスト!$H$2:$K$141,2,FALSE),"該当なし"))</f>
        <v/>
      </c>
      <c r="K83" s="73"/>
      <c r="L83" s="73"/>
      <c r="M83" s="73"/>
      <c r="N83" s="73"/>
      <c r="O83" s="73" t="str">
        <f>IF(OR($B$73="",$E$73="",$G83=""),"",IFERROR(VLOOKUP($B$73&amp;"-"&amp;$E$73&amp;"　"&amp;$G83,リスト!$H$2:$K$141,3,FALSE),"該当なし"))</f>
        <v/>
      </c>
      <c r="P83" s="73"/>
      <c r="Q83" s="73"/>
      <c r="R83" s="73"/>
      <c r="S83" s="73"/>
      <c r="T83" s="73"/>
      <c r="U83" s="56" t="str">
        <f>IF(OR($B$73="",$E$73="",$G83=""),"",IFERROR(VLOOKUP($B$73&amp;"-"&amp;$E$73&amp;"　"&amp;$G83,リスト!$H$2:$K$141,4,FALSE),"該当なし"))</f>
        <v/>
      </c>
      <c r="V83" s="56"/>
      <c r="W83" s="56"/>
      <c r="X83" s="56"/>
      <c r="Y83" s="56"/>
      <c r="Z83" s="74"/>
      <c r="AA83" s="45"/>
      <c r="AB83" s="46"/>
      <c r="AC83" s="46"/>
      <c r="AD83" s="46"/>
      <c r="AE83" s="46"/>
      <c r="AF83" s="46"/>
      <c r="AG83" s="46"/>
      <c r="AH83" s="46"/>
      <c r="AI83" s="41"/>
      <c r="AJ83" s="41"/>
      <c r="AK83" s="41"/>
      <c r="AL83" s="41"/>
      <c r="AM83" s="41"/>
      <c r="AN83" s="41"/>
      <c r="AO83" s="41"/>
      <c r="AP83" s="41"/>
      <c r="AQ83" s="41"/>
      <c r="AR83" s="42"/>
      <c r="AT83" s="1" t="s">
        <v>546</v>
      </c>
      <c r="AU83" s="1" t="str">
        <f t="shared" si="2"/>
        <v/>
      </c>
    </row>
    <row r="84" spans="2:47" ht="12" customHeight="1" x14ac:dyDescent="0.4">
      <c r="B84" s="49"/>
      <c r="C84" s="50"/>
      <c r="D84" s="50"/>
      <c r="E84" s="50"/>
      <c r="F84" s="50"/>
      <c r="G84" s="50"/>
      <c r="H84" s="58"/>
      <c r="I84" s="4"/>
      <c r="J84" s="72" t="str">
        <f>IF(OR($B$73="",$E$73="",$G84=""),"",IFERROR(VLOOKUP($B$73&amp;"-"&amp;$E$73&amp;"　"&amp;$G84,リスト!$H$2:$K$141,2,FALSE),"該当なし"))</f>
        <v/>
      </c>
      <c r="K84" s="73"/>
      <c r="L84" s="73"/>
      <c r="M84" s="73"/>
      <c r="N84" s="73"/>
      <c r="O84" s="73" t="str">
        <f>IF(OR($B$73="",$E$73="",$G84=""),"",IFERROR(VLOOKUP($B$73&amp;"-"&amp;$E$73&amp;"　"&amp;$G84,リスト!$H$2:$K$141,3,FALSE),"該当なし"))</f>
        <v/>
      </c>
      <c r="P84" s="73"/>
      <c r="Q84" s="73"/>
      <c r="R84" s="73"/>
      <c r="S84" s="73"/>
      <c r="T84" s="73"/>
      <c r="U84" s="56" t="str">
        <f>IF(OR($B$73="",$E$73="",$G84=""),"",IFERROR(VLOOKUP($B$73&amp;"-"&amp;$E$73&amp;"　"&amp;$G84,リスト!$H$2:$K$141,4,FALSE),"該当なし"))</f>
        <v/>
      </c>
      <c r="V84" s="56"/>
      <c r="W84" s="56"/>
      <c r="X84" s="56"/>
      <c r="Y84" s="56"/>
      <c r="Z84" s="74"/>
      <c r="AA84" s="45"/>
      <c r="AB84" s="46"/>
      <c r="AC84" s="46"/>
      <c r="AD84" s="46"/>
      <c r="AE84" s="46"/>
      <c r="AF84" s="46"/>
      <c r="AG84" s="46"/>
      <c r="AH84" s="46"/>
      <c r="AI84" s="41"/>
      <c r="AJ84" s="41"/>
      <c r="AK84" s="41"/>
      <c r="AL84" s="41"/>
      <c r="AM84" s="41"/>
      <c r="AN84" s="41"/>
      <c r="AO84" s="41"/>
      <c r="AP84" s="41"/>
      <c r="AQ84" s="41"/>
      <c r="AR84" s="42"/>
      <c r="AT84" s="1" t="s">
        <v>553</v>
      </c>
      <c r="AU84" s="1" t="str">
        <f t="shared" si="2"/>
        <v/>
      </c>
    </row>
    <row r="85" spans="2:47" ht="12" customHeight="1" x14ac:dyDescent="0.4">
      <c r="B85" s="49"/>
      <c r="C85" s="50"/>
      <c r="D85" s="50"/>
      <c r="E85" s="50"/>
      <c r="F85" s="50"/>
      <c r="G85" s="50"/>
      <c r="H85" s="58"/>
      <c r="I85" s="4"/>
      <c r="J85" s="72" t="str">
        <f>IF(OR($B$73="",$E$73="",$G85=""),"",IFERROR(VLOOKUP($B$73&amp;"-"&amp;$E$73&amp;"　"&amp;$G85,リスト!$H$2:$K$141,2,FALSE),"該当なし"))</f>
        <v/>
      </c>
      <c r="K85" s="73"/>
      <c r="L85" s="73"/>
      <c r="M85" s="73"/>
      <c r="N85" s="73"/>
      <c r="O85" s="73" t="str">
        <f>IF(OR($B$73="",$E$73="",$G85=""),"",IFERROR(VLOOKUP($B$73&amp;"-"&amp;$E$73&amp;"　"&amp;$G85,リスト!$H$2:$K$141,3,FALSE),"該当なし"))</f>
        <v/>
      </c>
      <c r="P85" s="73"/>
      <c r="Q85" s="73"/>
      <c r="R85" s="73"/>
      <c r="S85" s="73"/>
      <c r="T85" s="73"/>
      <c r="U85" s="56" t="str">
        <f>IF(OR($B$73="",$E$73="",$G85=""),"",IFERROR(VLOOKUP($B$73&amp;"-"&amp;$E$73&amp;"　"&amp;$G85,リスト!$H$2:$K$141,4,FALSE),"該当なし"))</f>
        <v/>
      </c>
      <c r="V85" s="56"/>
      <c r="W85" s="56"/>
      <c r="X85" s="56"/>
      <c r="Y85" s="56"/>
      <c r="Z85" s="74"/>
      <c r="AA85" s="45"/>
      <c r="AB85" s="46"/>
      <c r="AC85" s="46"/>
      <c r="AD85" s="46"/>
      <c r="AE85" s="46"/>
      <c r="AF85" s="46"/>
      <c r="AG85" s="46"/>
      <c r="AH85" s="46"/>
      <c r="AI85" s="41"/>
      <c r="AJ85" s="41"/>
      <c r="AK85" s="41"/>
      <c r="AL85" s="41"/>
      <c r="AM85" s="41"/>
      <c r="AN85" s="41"/>
      <c r="AO85" s="41"/>
      <c r="AP85" s="41"/>
      <c r="AQ85" s="41"/>
      <c r="AR85" s="42"/>
      <c r="AT85" s="1" t="s">
        <v>122</v>
      </c>
      <c r="AU85" s="1" t="str">
        <f t="shared" si="2"/>
        <v/>
      </c>
    </row>
    <row r="86" spans="2:47" ht="12" customHeight="1" x14ac:dyDescent="0.4">
      <c r="B86" s="49"/>
      <c r="C86" s="50"/>
      <c r="D86" s="50"/>
      <c r="E86" s="50"/>
      <c r="F86" s="50"/>
      <c r="G86" s="50"/>
      <c r="H86" s="58"/>
      <c r="I86" s="4"/>
      <c r="J86" s="72" t="str">
        <f>IF(OR($B$73="",$E$73="",$G86=""),"",IFERROR(VLOOKUP($B$73&amp;"-"&amp;$E$73&amp;"　"&amp;$G86,リスト!$H$2:$K$141,2,FALSE),"該当なし"))</f>
        <v/>
      </c>
      <c r="K86" s="73"/>
      <c r="L86" s="73"/>
      <c r="M86" s="73"/>
      <c r="N86" s="73"/>
      <c r="O86" s="73" t="str">
        <f>IF(OR($B$73="",$E$73="",$G86=""),"",IFERROR(VLOOKUP($B$73&amp;"-"&amp;$E$73&amp;"　"&amp;$G86,リスト!$H$2:$K$141,3,FALSE),"該当なし"))</f>
        <v/>
      </c>
      <c r="P86" s="73"/>
      <c r="Q86" s="73"/>
      <c r="R86" s="73"/>
      <c r="S86" s="73"/>
      <c r="T86" s="73"/>
      <c r="U86" s="56" t="str">
        <f>IF(OR($B$73="",$E$73="",$G86=""),"",IFERROR(VLOOKUP($B$73&amp;"-"&amp;$E$73&amp;"　"&amp;$G86,リスト!$H$2:$K$141,4,FALSE),"該当なし"))</f>
        <v/>
      </c>
      <c r="V86" s="56"/>
      <c r="W86" s="56"/>
      <c r="X86" s="56"/>
      <c r="Y86" s="56"/>
      <c r="Z86" s="74"/>
      <c r="AA86" s="45"/>
      <c r="AB86" s="46"/>
      <c r="AC86" s="46"/>
      <c r="AD86" s="46"/>
      <c r="AE86" s="46"/>
      <c r="AF86" s="46"/>
      <c r="AG86" s="46"/>
      <c r="AH86" s="46"/>
      <c r="AI86" s="41"/>
      <c r="AJ86" s="41"/>
      <c r="AK86" s="41"/>
      <c r="AL86" s="41"/>
      <c r="AM86" s="41"/>
      <c r="AN86" s="41"/>
      <c r="AO86" s="41"/>
      <c r="AP86" s="41"/>
      <c r="AQ86" s="41"/>
      <c r="AR86" s="42"/>
      <c r="AT86" s="1" t="s">
        <v>556</v>
      </c>
      <c r="AU86" s="1" t="str">
        <f t="shared" si="2"/>
        <v/>
      </c>
    </row>
    <row r="87" spans="2:47" ht="12" customHeight="1" x14ac:dyDescent="0.4">
      <c r="B87" s="49"/>
      <c r="C87" s="50"/>
      <c r="D87" s="50"/>
      <c r="E87" s="50"/>
      <c r="F87" s="50"/>
      <c r="G87" s="50"/>
      <c r="H87" s="58"/>
      <c r="I87" s="4"/>
      <c r="J87" s="72" t="str">
        <f>IF(OR($B$73="",$E$73="",$G87=""),"",IFERROR(VLOOKUP($B$73&amp;"-"&amp;$E$73&amp;"　"&amp;$G87,リスト!$H$2:$K$141,2,FALSE),"該当なし"))</f>
        <v/>
      </c>
      <c r="K87" s="73"/>
      <c r="L87" s="73"/>
      <c r="M87" s="73"/>
      <c r="N87" s="73"/>
      <c r="O87" s="73" t="str">
        <f>IF(OR($B$73="",$E$73="",$G87=""),"",IFERROR(VLOOKUP($B$73&amp;"-"&amp;$E$73&amp;"　"&amp;$G87,リスト!$H$2:$K$141,3,FALSE),"該当なし"))</f>
        <v/>
      </c>
      <c r="P87" s="73"/>
      <c r="Q87" s="73"/>
      <c r="R87" s="73"/>
      <c r="S87" s="73"/>
      <c r="T87" s="73"/>
      <c r="U87" s="56" t="str">
        <f>IF(OR($B$73="",$E$73="",$G87=""),"",IFERROR(VLOOKUP($B$73&amp;"-"&amp;$E$73&amp;"　"&amp;$G87,リスト!$H$2:$K$141,4,FALSE),"該当なし"))</f>
        <v/>
      </c>
      <c r="V87" s="56"/>
      <c r="W87" s="56"/>
      <c r="X87" s="56"/>
      <c r="Y87" s="56"/>
      <c r="Z87" s="74"/>
      <c r="AA87" s="45"/>
      <c r="AB87" s="46"/>
      <c r="AC87" s="46"/>
      <c r="AD87" s="46"/>
      <c r="AE87" s="46"/>
      <c r="AF87" s="46"/>
      <c r="AG87" s="46"/>
      <c r="AH87" s="46"/>
      <c r="AI87" s="41"/>
      <c r="AJ87" s="41"/>
      <c r="AK87" s="41"/>
      <c r="AL87" s="41"/>
      <c r="AM87" s="41"/>
      <c r="AN87" s="41"/>
      <c r="AO87" s="41"/>
      <c r="AP87" s="41"/>
      <c r="AQ87" s="41"/>
      <c r="AR87" s="42"/>
      <c r="AT87" s="1" t="s">
        <v>146</v>
      </c>
      <c r="AU87" s="1" t="str">
        <f t="shared" si="2"/>
        <v/>
      </c>
    </row>
    <row r="88" spans="2:47" ht="12" customHeight="1" x14ac:dyDescent="0.4">
      <c r="B88" s="49"/>
      <c r="C88" s="50"/>
      <c r="D88" s="50"/>
      <c r="E88" s="50"/>
      <c r="F88" s="50"/>
      <c r="G88" s="50"/>
      <c r="H88" s="58"/>
      <c r="I88" s="4"/>
      <c r="J88" s="72" t="str">
        <f>IF(OR($B$73="",$E$73="",$G88=""),"",IFERROR(VLOOKUP($B$73&amp;"-"&amp;$E$73&amp;"　"&amp;$G88,リスト!$H$2:$K$141,2,FALSE),"該当なし"))</f>
        <v/>
      </c>
      <c r="K88" s="73"/>
      <c r="L88" s="73"/>
      <c r="M88" s="73"/>
      <c r="N88" s="73"/>
      <c r="O88" s="73" t="str">
        <f>IF(OR($B$73="",$E$73="",$G88=""),"",IFERROR(VLOOKUP($B$73&amp;"-"&amp;$E$73&amp;"　"&amp;$G88,リスト!$H$2:$K$141,3,FALSE),"該当なし"))</f>
        <v/>
      </c>
      <c r="P88" s="73"/>
      <c r="Q88" s="73"/>
      <c r="R88" s="73"/>
      <c r="S88" s="73"/>
      <c r="T88" s="73"/>
      <c r="U88" s="56" t="str">
        <f>IF(OR($B$73="",$E$73="",$G88=""),"",IFERROR(VLOOKUP($B$73&amp;"-"&amp;$E$73&amp;"　"&amp;$G88,リスト!$H$2:$K$141,4,FALSE),"該当なし"))</f>
        <v/>
      </c>
      <c r="V88" s="56"/>
      <c r="W88" s="56"/>
      <c r="X88" s="56"/>
      <c r="Y88" s="56"/>
      <c r="Z88" s="74"/>
      <c r="AA88" s="45"/>
      <c r="AB88" s="46"/>
      <c r="AC88" s="46"/>
      <c r="AD88" s="46"/>
      <c r="AE88" s="46"/>
      <c r="AF88" s="46"/>
      <c r="AG88" s="46"/>
      <c r="AH88" s="46"/>
      <c r="AI88" s="41"/>
      <c r="AJ88" s="41"/>
      <c r="AK88" s="41"/>
      <c r="AL88" s="41"/>
      <c r="AM88" s="41"/>
      <c r="AN88" s="41"/>
      <c r="AO88" s="41"/>
      <c r="AP88" s="41"/>
      <c r="AQ88" s="41"/>
      <c r="AR88" s="42"/>
      <c r="AT88" s="1" t="s">
        <v>205</v>
      </c>
      <c r="AU88" s="1" t="str">
        <f t="shared" si="2"/>
        <v/>
      </c>
    </row>
    <row r="89" spans="2:47" ht="12" customHeight="1" x14ac:dyDescent="0.4">
      <c r="B89" s="51"/>
      <c r="C89" s="52"/>
      <c r="D89" s="52"/>
      <c r="E89" s="52"/>
      <c r="F89" s="52"/>
      <c r="G89" s="52"/>
      <c r="H89" s="75"/>
      <c r="I89" s="4"/>
      <c r="J89" s="76" t="str">
        <f>IF(OR($B$73="",$E$73="",$G89=""),"",IFERROR(VLOOKUP($B$73&amp;"-"&amp;$E$73&amp;"　"&amp;$G89,リスト!$H$2:$K$141,2,FALSE),"該当なし"))</f>
        <v/>
      </c>
      <c r="K89" s="77"/>
      <c r="L89" s="77"/>
      <c r="M89" s="77"/>
      <c r="N89" s="77"/>
      <c r="O89" s="77" t="str">
        <f>IF(OR($B$73="",$E$73="",$G89=""),"",IFERROR(VLOOKUP($B$73&amp;"-"&amp;$E$73&amp;"　"&amp;$G89,リスト!$H$2:$K$141,3,FALSE),"該当なし"))</f>
        <v/>
      </c>
      <c r="P89" s="77"/>
      <c r="Q89" s="77"/>
      <c r="R89" s="77"/>
      <c r="S89" s="77"/>
      <c r="T89" s="77"/>
      <c r="U89" s="78" t="str">
        <f>IF(OR($B$73="",$E$73="",$G89=""),"",IFERROR(VLOOKUP($B$73&amp;"-"&amp;$E$73&amp;"　"&amp;$G89,リスト!$H$2:$K$141,4,FALSE),"該当なし"))</f>
        <v/>
      </c>
      <c r="V89" s="78"/>
      <c r="W89" s="78"/>
      <c r="X89" s="78"/>
      <c r="Y89" s="78"/>
      <c r="Z89" s="79"/>
      <c r="AA89" s="47"/>
      <c r="AB89" s="48"/>
      <c r="AC89" s="48"/>
      <c r="AD89" s="48"/>
      <c r="AE89" s="48"/>
      <c r="AF89" s="48"/>
      <c r="AG89" s="48"/>
      <c r="AH89" s="48"/>
      <c r="AI89" s="43"/>
      <c r="AJ89" s="43"/>
      <c r="AK89" s="43"/>
      <c r="AL89" s="43"/>
      <c r="AM89" s="43"/>
      <c r="AN89" s="43"/>
      <c r="AO89" s="43"/>
      <c r="AP89" s="43"/>
      <c r="AQ89" s="43"/>
      <c r="AR89" s="44"/>
      <c r="AT89" s="1" t="s">
        <v>564</v>
      </c>
      <c r="AU89" s="1" t="str">
        <f t="shared" si="2"/>
        <v/>
      </c>
    </row>
    <row r="90" spans="2:47" ht="15" customHeight="1" x14ac:dyDescent="0.4">
      <c r="B90" s="9"/>
      <c r="C90" s="9"/>
      <c r="D90" s="9"/>
      <c r="E90" s="9"/>
      <c r="F90" s="9"/>
      <c r="G90" s="9"/>
      <c r="H90" s="9"/>
      <c r="J90" s="2"/>
      <c r="K90" s="2"/>
      <c r="L90" s="2"/>
      <c r="N90" s="2"/>
      <c r="O90" s="2"/>
      <c r="P90" s="2"/>
      <c r="Q90" s="2"/>
      <c r="R90" s="2"/>
      <c r="S90" s="2"/>
      <c r="T90" s="2"/>
      <c r="AI90" s="22"/>
      <c r="AJ90" s="22"/>
      <c r="AK90" s="22"/>
      <c r="AL90" s="22"/>
      <c r="AM90" s="22"/>
      <c r="AN90" s="22"/>
      <c r="AO90" s="22"/>
      <c r="AP90" s="22"/>
      <c r="AQ90" s="22"/>
      <c r="AR90" s="22"/>
    </row>
    <row r="91" spans="2:47" ht="25.5" customHeight="1" x14ac:dyDescent="0.4">
      <c r="B91" s="80" t="s">
        <v>2412</v>
      </c>
      <c r="C91" s="80"/>
      <c r="D91" s="80"/>
      <c r="E91" s="80"/>
      <c r="F91" s="80"/>
      <c r="G91" s="80"/>
      <c r="H91" s="80"/>
      <c r="M91" s="1"/>
    </row>
    <row r="92" spans="2:47" ht="12" customHeight="1" x14ac:dyDescent="0.4">
      <c r="B92" s="53" t="s">
        <v>497</v>
      </c>
      <c r="C92" s="54"/>
      <c r="D92" s="55"/>
      <c r="E92" s="54" t="s">
        <v>499</v>
      </c>
      <c r="F92" s="54"/>
      <c r="G92" s="54" t="s">
        <v>371</v>
      </c>
      <c r="H92" s="57"/>
      <c r="J92" s="81" t="s">
        <v>838</v>
      </c>
      <c r="K92" s="82"/>
      <c r="L92" s="82"/>
      <c r="M92" s="82"/>
      <c r="N92" s="82"/>
      <c r="O92" s="82"/>
      <c r="P92" s="82"/>
      <c r="Q92" s="82"/>
      <c r="R92" s="82"/>
      <c r="S92" s="82"/>
      <c r="T92" s="82"/>
      <c r="U92" s="82"/>
      <c r="V92" s="82"/>
      <c r="W92" s="82"/>
      <c r="X92" s="82"/>
      <c r="Y92" s="82"/>
      <c r="Z92" s="83"/>
      <c r="AA92" s="84" t="s">
        <v>311</v>
      </c>
      <c r="AB92" s="82"/>
      <c r="AC92" s="82"/>
      <c r="AD92" s="82"/>
      <c r="AE92" s="82"/>
      <c r="AF92" s="82"/>
      <c r="AG92" s="82"/>
      <c r="AH92" s="82"/>
      <c r="AI92" s="82"/>
      <c r="AJ92" s="82"/>
      <c r="AK92" s="82"/>
      <c r="AL92" s="82"/>
      <c r="AM92" s="82"/>
      <c r="AN92" s="82"/>
      <c r="AO92" s="82"/>
      <c r="AP92" s="82"/>
      <c r="AQ92" s="82"/>
      <c r="AR92" s="85"/>
    </row>
    <row r="93" spans="2:47" ht="12" customHeight="1" x14ac:dyDescent="0.4">
      <c r="B93" s="49"/>
      <c r="C93" s="50"/>
      <c r="D93" s="56"/>
      <c r="E93" s="50"/>
      <c r="F93" s="50"/>
      <c r="G93" s="50"/>
      <c r="H93" s="58"/>
      <c r="I93" s="11"/>
      <c r="J93" s="49" t="s">
        <v>497</v>
      </c>
      <c r="K93" s="50"/>
      <c r="L93" s="50"/>
      <c r="M93" s="50"/>
      <c r="N93" s="50"/>
      <c r="O93" s="50" t="s">
        <v>499</v>
      </c>
      <c r="P93" s="50"/>
      <c r="Q93" s="50"/>
      <c r="R93" s="50"/>
      <c r="S93" s="50"/>
      <c r="T93" s="50"/>
      <c r="U93" s="50" t="s">
        <v>371</v>
      </c>
      <c r="V93" s="50"/>
      <c r="W93" s="50"/>
      <c r="X93" s="50"/>
      <c r="Y93" s="50"/>
      <c r="Z93" s="86"/>
      <c r="AA93" s="87" t="s">
        <v>835</v>
      </c>
      <c r="AB93" s="56"/>
      <c r="AC93" s="56"/>
      <c r="AD93" s="56"/>
      <c r="AE93" s="56"/>
      <c r="AF93" s="56"/>
      <c r="AG93" s="56"/>
      <c r="AH93" s="56"/>
      <c r="AI93" s="56" t="s">
        <v>412</v>
      </c>
      <c r="AJ93" s="56"/>
      <c r="AK93" s="56"/>
      <c r="AL93" s="56"/>
      <c r="AM93" s="56"/>
      <c r="AN93" s="56"/>
      <c r="AO93" s="56"/>
      <c r="AP93" s="56"/>
      <c r="AQ93" s="56"/>
      <c r="AR93" s="88"/>
      <c r="AT93" s="1" t="s">
        <v>2417</v>
      </c>
    </row>
    <row r="94" spans="2:47" ht="12" customHeight="1" x14ac:dyDescent="0.4">
      <c r="B94" s="49"/>
      <c r="C94" s="50"/>
      <c r="D94" s="50" t="s">
        <v>5</v>
      </c>
      <c r="E94" s="50"/>
      <c r="F94" s="50"/>
      <c r="G94" s="50"/>
      <c r="H94" s="58"/>
      <c r="I94" s="11"/>
      <c r="J94" s="72" t="str">
        <f>IF(OR($B$94="",$E$94="",$G94=""),"",IFERROR(VLOOKUP($B$94&amp;"-"&amp;$E$94&amp;"　"&amp;$G94,リスト!$H$2:$K$141,2,FALSE),"該当なし"))</f>
        <v/>
      </c>
      <c r="K94" s="73"/>
      <c r="L94" s="73"/>
      <c r="M94" s="73"/>
      <c r="N94" s="73"/>
      <c r="O94" s="73" t="str">
        <f>IF(OR($B$94="",$E$94="",$G94=""),"",IFERROR(VLOOKUP($B$94&amp;"-"&amp;$E$94&amp;"　"&amp;$G94,リスト!$H$2:$K$141,3,FALSE),"該当なし"))</f>
        <v/>
      </c>
      <c r="P94" s="73"/>
      <c r="Q94" s="73"/>
      <c r="R94" s="73"/>
      <c r="S94" s="73"/>
      <c r="T94" s="73"/>
      <c r="U94" s="56" t="str">
        <f>IF(OR($B$94="",$E$94="",$G94=""),"",IFERROR(VLOOKUP($B$94&amp;"-"&amp;$E$94&amp;"　"&amp;$G94,リスト!$H$2:$K$141,4,FALSE),"該当なし"))</f>
        <v/>
      </c>
      <c r="V94" s="56"/>
      <c r="W94" s="56"/>
      <c r="X94" s="56"/>
      <c r="Y94" s="56"/>
      <c r="Z94" s="74"/>
      <c r="AA94" s="45"/>
      <c r="AB94" s="46"/>
      <c r="AC94" s="46"/>
      <c r="AD94" s="46"/>
      <c r="AE94" s="46"/>
      <c r="AF94" s="46"/>
      <c r="AG94" s="46"/>
      <c r="AH94" s="46"/>
      <c r="AI94" s="41"/>
      <c r="AJ94" s="41"/>
      <c r="AK94" s="41"/>
      <c r="AL94" s="41"/>
      <c r="AM94" s="41"/>
      <c r="AN94" s="41"/>
      <c r="AO94" s="41"/>
      <c r="AP94" s="41"/>
      <c r="AQ94" s="41"/>
      <c r="AR94" s="42"/>
      <c r="AT94" s="1" t="s">
        <v>520</v>
      </c>
      <c r="AU94" s="1" t="str">
        <f t="shared" ref="AU94:AU110" si="3">IF(ISERROR(VLOOKUP($AT94,$G$94:$H$110,1,FALSE)),"","○")</f>
        <v/>
      </c>
    </row>
    <row r="95" spans="2:47" ht="12" customHeight="1" x14ac:dyDescent="0.4">
      <c r="B95" s="49"/>
      <c r="C95" s="50"/>
      <c r="D95" s="50"/>
      <c r="E95" s="50"/>
      <c r="F95" s="50"/>
      <c r="G95" s="50"/>
      <c r="H95" s="58"/>
      <c r="I95" s="4"/>
      <c r="J95" s="72" t="str">
        <f>IF(OR($B$94="",$E$94="",$G95=""),"",IFERROR(VLOOKUP($B$94&amp;"-"&amp;$E$94&amp;"　"&amp;$G95,リスト!$H$2:$K$141,2,FALSE),"該当なし"))</f>
        <v/>
      </c>
      <c r="K95" s="73"/>
      <c r="L95" s="73"/>
      <c r="M95" s="73"/>
      <c r="N95" s="73"/>
      <c r="O95" s="73" t="str">
        <f>IF(OR($B$94="",$E$94="",$G95=""),"",IFERROR(VLOOKUP($B$94&amp;"-"&amp;$E$94&amp;"　"&amp;$G95,リスト!$H$2:$K$141,3,FALSE),"該当なし"))</f>
        <v/>
      </c>
      <c r="P95" s="73"/>
      <c r="Q95" s="73"/>
      <c r="R95" s="73"/>
      <c r="S95" s="73"/>
      <c r="T95" s="73"/>
      <c r="U95" s="56" t="str">
        <f>IF(OR($B$94="",$E$94="",$G95=""),"",IFERROR(VLOOKUP($B$94&amp;"-"&amp;$E$94&amp;"　"&amp;$G95,リスト!$H$2:$K$141,4,FALSE),"該当なし"))</f>
        <v/>
      </c>
      <c r="V95" s="56"/>
      <c r="W95" s="56"/>
      <c r="X95" s="56"/>
      <c r="Y95" s="56"/>
      <c r="Z95" s="74"/>
      <c r="AA95" s="45"/>
      <c r="AB95" s="46"/>
      <c r="AC95" s="46"/>
      <c r="AD95" s="46"/>
      <c r="AE95" s="46"/>
      <c r="AF95" s="46"/>
      <c r="AG95" s="46"/>
      <c r="AH95" s="46"/>
      <c r="AI95" s="41"/>
      <c r="AJ95" s="41"/>
      <c r="AK95" s="41"/>
      <c r="AL95" s="41"/>
      <c r="AM95" s="41"/>
      <c r="AN95" s="41"/>
      <c r="AO95" s="41"/>
      <c r="AP95" s="41"/>
      <c r="AQ95" s="41"/>
      <c r="AR95" s="42"/>
      <c r="AT95" s="1" t="s">
        <v>523</v>
      </c>
      <c r="AU95" s="1" t="str">
        <f t="shared" si="3"/>
        <v/>
      </c>
    </row>
    <row r="96" spans="2:47" ht="12" customHeight="1" x14ac:dyDescent="0.4">
      <c r="B96" s="49"/>
      <c r="C96" s="50"/>
      <c r="D96" s="50"/>
      <c r="E96" s="50"/>
      <c r="F96" s="50"/>
      <c r="G96" s="50"/>
      <c r="H96" s="58"/>
      <c r="I96" s="4"/>
      <c r="J96" s="72" t="str">
        <f>IF(OR($B$94="",$E$94="",$G96=""),"",IFERROR(VLOOKUP($B$94&amp;"-"&amp;$E$94&amp;"　"&amp;$G96,リスト!$H$2:$K$141,2,FALSE),"該当なし"))</f>
        <v/>
      </c>
      <c r="K96" s="73"/>
      <c r="L96" s="73"/>
      <c r="M96" s="73"/>
      <c r="N96" s="73"/>
      <c r="O96" s="73" t="str">
        <f>IF(OR($B$94="",$E$94="",$G96=""),"",IFERROR(VLOOKUP($B$94&amp;"-"&amp;$E$94&amp;"　"&amp;$G96,リスト!$H$2:$K$141,3,FALSE),"該当なし"))</f>
        <v/>
      </c>
      <c r="P96" s="73"/>
      <c r="Q96" s="73"/>
      <c r="R96" s="73"/>
      <c r="S96" s="73"/>
      <c r="T96" s="73"/>
      <c r="U96" s="56" t="str">
        <f>IF(OR($B$94="",$E$94="",$G96=""),"",IFERROR(VLOOKUP($B$94&amp;"-"&amp;$E$94&amp;"　"&amp;$G96,リスト!$H$2:$K$141,4,FALSE),"該当なし"))</f>
        <v/>
      </c>
      <c r="V96" s="56"/>
      <c r="W96" s="56"/>
      <c r="X96" s="56"/>
      <c r="Y96" s="56"/>
      <c r="Z96" s="74"/>
      <c r="AA96" s="45"/>
      <c r="AB96" s="46"/>
      <c r="AC96" s="46"/>
      <c r="AD96" s="46"/>
      <c r="AE96" s="46"/>
      <c r="AF96" s="46"/>
      <c r="AG96" s="46"/>
      <c r="AH96" s="46"/>
      <c r="AI96" s="41"/>
      <c r="AJ96" s="41"/>
      <c r="AK96" s="41"/>
      <c r="AL96" s="41"/>
      <c r="AM96" s="41"/>
      <c r="AN96" s="41"/>
      <c r="AO96" s="41"/>
      <c r="AP96" s="41"/>
      <c r="AQ96" s="41"/>
      <c r="AR96" s="42"/>
      <c r="AT96" s="1" t="s">
        <v>524</v>
      </c>
      <c r="AU96" s="1" t="str">
        <f t="shared" si="3"/>
        <v/>
      </c>
    </row>
    <row r="97" spans="2:47" ht="12" customHeight="1" x14ac:dyDescent="0.4">
      <c r="B97" s="49"/>
      <c r="C97" s="50"/>
      <c r="D97" s="50"/>
      <c r="E97" s="50"/>
      <c r="F97" s="50"/>
      <c r="G97" s="50"/>
      <c r="H97" s="58"/>
      <c r="I97" s="4"/>
      <c r="J97" s="72" t="str">
        <f>IF(OR($B$94="",$E$94="",$G97=""),"",IFERROR(VLOOKUP($B$94&amp;"-"&amp;$E$94&amp;"　"&amp;$G97,リスト!$H$2:$K$141,2,FALSE),"該当なし"))</f>
        <v/>
      </c>
      <c r="K97" s="73"/>
      <c r="L97" s="73"/>
      <c r="M97" s="73"/>
      <c r="N97" s="73"/>
      <c r="O97" s="73" t="str">
        <f>IF(OR($B$94="",$E$94="",$G97=""),"",IFERROR(VLOOKUP($B$94&amp;"-"&amp;$E$94&amp;"　"&amp;$G97,リスト!$H$2:$K$141,3,FALSE),"該当なし"))</f>
        <v/>
      </c>
      <c r="P97" s="73"/>
      <c r="Q97" s="73"/>
      <c r="R97" s="73"/>
      <c r="S97" s="73"/>
      <c r="T97" s="73"/>
      <c r="U97" s="56" t="str">
        <f>IF(OR($B$94="",$E$94="",$G97=""),"",IFERROR(VLOOKUP($B$94&amp;"-"&amp;$E$94&amp;"　"&amp;$G97,リスト!$H$2:$K$141,4,FALSE),"該当なし"))</f>
        <v/>
      </c>
      <c r="V97" s="56"/>
      <c r="W97" s="56"/>
      <c r="X97" s="56"/>
      <c r="Y97" s="56"/>
      <c r="Z97" s="74"/>
      <c r="AA97" s="45"/>
      <c r="AB97" s="46"/>
      <c r="AC97" s="46"/>
      <c r="AD97" s="46"/>
      <c r="AE97" s="46"/>
      <c r="AF97" s="46"/>
      <c r="AG97" s="46"/>
      <c r="AH97" s="46"/>
      <c r="AI97" s="41"/>
      <c r="AJ97" s="41"/>
      <c r="AK97" s="41"/>
      <c r="AL97" s="41"/>
      <c r="AM97" s="41"/>
      <c r="AN97" s="41"/>
      <c r="AO97" s="41"/>
      <c r="AP97" s="41"/>
      <c r="AQ97" s="41"/>
      <c r="AR97" s="42"/>
      <c r="AT97" s="1" t="s">
        <v>519</v>
      </c>
      <c r="AU97" s="1" t="str">
        <f t="shared" si="3"/>
        <v/>
      </c>
    </row>
    <row r="98" spans="2:47" ht="12" customHeight="1" x14ac:dyDescent="0.4">
      <c r="B98" s="49"/>
      <c r="C98" s="50"/>
      <c r="D98" s="50"/>
      <c r="E98" s="50"/>
      <c r="F98" s="50"/>
      <c r="G98" s="50"/>
      <c r="H98" s="58"/>
      <c r="I98" s="4"/>
      <c r="J98" s="72" t="str">
        <f>IF(OR($B$94="",$E$94="",$G98=""),"",IFERROR(VLOOKUP($B$94&amp;"-"&amp;$E$94&amp;"　"&amp;$G98,リスト!$H$2:$K$141,2,FALSE),"該当なし"))</f>
        <v/>
      </c>
      <c r="K98" s="73"/>
      <c r="L98" s="73"/>
      <c r="M98" s="73"/>
      <c r="N98" s="73"/>
      <c r="O98" s="73" t="str">
        <f>IF(OR($B$94="",$E$94="",$G98=""),"",IFERROR(VLOOKUP($B$94&amp;"-"&amp;$E$94&amp;"　"&amp;$G98,リスト!$H$2:$K$141,3,FALSE),"該当なし"))</f>
        <v/>
      </c>
      <c r="P98" s="73"/>
      <c r="Q98" s="73"/>
      <c r="R98" s="73"/>
      <c r="S98" s="73"/>
      <c r="T98" s="73"/>
      <c r="U98" s="56" t="str">
        <f>IF(OR($B$94="",$E$94="",$G98=""),"",IFERROR(VLOOKUP($B$94&amp;"-"&amp;$E$94&amp;"　"&amp;$G98,リスト!$H$2:$K$141,4,FALSE),"該当なし"))</f>
        <v/>
      </c>
      <c r="V98" s="56"/>
      <c r="W98" s="56"/>
      <c r="X98" s="56"/>
      <c r="Y98" s="56"/>
      <c r="Z98" s="74"/>
      <c r="AA98" s="45"/>
      <c r="AB98" s="46"/>
      <c r="AC98" s="46"/>
      <c r="AD98" s="46"/>
      <c r="AE98" s="46"/>
      <c r="AF98" s="46"/>
      <c r="AG98" s="46"/>
      <c r="AH98" s="46"/>
      <c r="AI98" s="41"/>
      <c r="AJ98" s="41"/>
      <c r="AK98" s="41"/>
      <c r="AL98" s="41"/>
      <c r="AM98" s="41"/>
      <c r="AN98" s="41"/>
      <c r="AO98" s="41"/>
      <c r="AP98" s="41"/>
      <c r="AQ98" s="41"/>
      <c r="AR98" s="42"/>
      <c r="AT98" s="1" t="s">
        <v>528</v>
      </c>
      <c r="AU98" s="1" t="str">
        <f t="shared" si="3"/>
        <v/>
      </c>
    </row>
    <row r="99" spans="2:47" ht="12" customHeight="1" x14ac:dyDescent="0.4">
      <c r="B99" s="49"/>
      <c r="C99" s="50"/>
      <c r="D99" s="50"/>
      <c r="E99" s="50"/>
      <c r="F99" s="50"/>
      <c r="G99" s="50"/>
      <c r="H99" s="58"/>
      <c r="I99" s="4"/>
      <c r="J99" s="72" t="str">
        <f>IF(OR($B$94="",$E$94="",$G99=""),"",IFERROR(VLOOKUP($B$94&amp;"-"&amp;$E$94&amp;"　"&amp;$G99,リスト!$H$2:$K$141,2,FALSE),"該当なし"))</f>
        <v/>
      </c>
      <c r="K99" s="73"/>
      <c r="L99" s="73"/>
      <c r="M99" s="73"/>
      <c r="N99" s="73"/>
      <c r="O99" s="73" t="str">
        <f>IF(OR($B$94="",$E$94="",$G99=""),"",IFERROR(VLOOKUP($B$94&amp;"-"&amp;$E$94&amp;"　"&amp;$G99,リスト!$H$2:$K$141,3,FALSE),"該当なし"))</f>
        <v/>
      </c>
      <c r="P99" s="73"/>
      <c r="Q99" s="73"/>
      <c r="R99" s="73"/>
      <c r="S99" s="73"/>
      <c r="T99" s="73"/>
      <c r="U99" s="56" t="str">
        <f>IF(OR($B$94="",$E$94="",$G99=""),"",IFERROR(VLOOKUP($B$94&amp;"-"&amp;$E$94&amp;"　"&amp;$G99,リスト!$H$2:$K$141,4,FALSE),"該当なし"))</f>
        <v/>
      </c>
      <c r="V99" s="56"/>
      <c r="W99" s="56"/>
      <c r="X99" s="56"/>
      <c r="Y99" s="56"/>
      <c r="Z99" s="74"/>
      <c r="AA99" s="45"/>
      <c r="AB99" s="46"/>
      <c r="AC99" s="46"/>
      <c r="AD99" s="46"/>
      <c r="AE99" s="46"/>
      <c r="AF99" s="46"/>
      <c r="AG99" s="46"/>
      <c r="AH99" s="46"/>
      <c r="AI99" s="41"/>
      <c r="AJ99" s="41"/>
      <c r="AK99" s="41"/>
      <c r="AL99" s="41"/>
      <c r="AM99" s="41"/>
      <c r="AN99" s="41"/>
      <c r="AO99" s="41"/>
      <c r="AP99" s="41"/>
      <c r="AQ99" s="41"/>
      <c r="AR99" s="42"/>
      <c r="AT99" s="1" t="s">
        <v>530</v>
      </c>
      <c r="AU99" s="1" t="str">
        <f t="shared" si="3"/>
        <v/>
      </c>
    </row>
    <row r="100" spans="2:47" ht="12" customHeight="1" x14ac:dyDescent="0.4">
      <c r="B100" s="49"/>
      <c r="C100" s="50"/>
      <c r="D100" s="50"/>
      <c r="E100" s="50"/>
      <c r="F100" s="50"/>
      <c r="G100" s="50"/>
      <c r="H100" s="58"/>
      <c r="I100" s="4"/>
      <c r="J100" s="72" t="str">
        <f>IF(OR($B$94="",$E$94="",$G100=""),"",IFERROR(VLOOKUP($B$94&amp;"-"&amp;$E$94&amp;"　"&amp;$G100,リスト!$H$2:$K$141,2,FALSE),"該当なし"))</f>
        <v/>
      </c>
      <c r="K100" s="73"/>
      <c r="L100" s="73"/>
      <c r="M100" s="73"/>
      <c r="N100" s="73"/>
      <c r="O100" s="73" t="str">
        <f>IF(OR($B$94="",$E$94="",$G100=""),"",IFERROR(VLOOKUP($B$94&amp;"-"&amp;$E$94&amp;"　"&amp;$G100,リスト!$H$2:$K$141,3,FALSE),"該当なし"))</f>
        <v/>
      </c>
      <c r="P100" s="73"/>
      <c r="Q100" s="73"/>
      <c r="R100" s="73"/>
      <c r="S100" s="73"/>
      <c r="T100" s="73"/>
      <c r="U100" s="56" t="str">
        <f>IF(OR($B$94="",$E$94="",$G100=""),"",IFERROR(VLOOKUP($B$94&amp;"-"&amp;$E$94&amp;"　"&amp;$G100,リスト!$H$2:$K$141,4,FALSE),"該当なし"))</f>
        <v/>
      </c>
      <c r="V100" s="56"/>
      <c r="W100" s="56"/>
      <c r="X100" s="56"/>
      <c r="Y100" s="56"/>
      <c r="Z100" s="74"/>
      <c r="AA100" s="45"/>
      <c r="AB100" s="46"/>
      <c r="AC100" s="46"/>
      <c r="AD100" s="46"/>
      <c r="AE100" s="46"/>
      <c r="AF100" s="46"/>
      <c r="AG100" s="46"/>
      <c r="AH100" s="46"/>
      <c r="AI100" s="41"/>
      <c r="AJ100" s="41"/>
      <c r="AK100" s="41"/>
      <c r="AL100" s="41"/>
      <c r="AM100" s="41"/>
      <c r="AN100" s="41"/>
      <c r="AO100" s="41"/>
      <c r="AP100" s="41"/>
      <c r="AQ100" s="41"/>
      <c r="AR100" s="42"/>
      <c r="AT100" s="1" t="s">
        <v>138</v>
      </c>
      <c r="AU100" s="1" t="str">
        <f t="shared" si="3"/>
        <v/>
      </c>
    </row>
    <row r="101" spans="2:47" ht="12" customHeight="1" x14ac:dyDescent="0.4">
      <c r="B101" s="49"/>
      <c r="C101" s="50"/>
      <c r="D101" s="50"/>
      <c r="E101" s="50"/>
      <c r="F101" s="50"/>
      <c r="G101" s="50"/>
      <c r="H101" s="58"/>
      <c r="I101" s="4"/>
      <c r="J101" s="72" t="str">
        <f>IF(OR($B$94="",$E$94="",$G101=""),"",IFERROR(VLOOKUP($B$94&amp;"-"&amp;$E$94&amp;"　"&amp;$G101,リスト!$H$2:$K$141,2,FALSE),"該当なし"))</f>
        <v/>
      </c>
      <c r="K101" s="73"/>
      <c r="L101" s="73"/>
      <c r="M101" s="73"/>
      <c r="N101" s="73"/>
      <c r="O101" s="73" t="str">
        <f>IF(OR($B$94="",$E$94="",$G101=""),"",IFERROR(VLOOKUP($B$94&amp;"-"&amp;$E$94&amp;"　"&amp;$G101,リスト!$H$2:$K$141,3,FALSE),"該当なし"))</f>
        <v/>
      </c>
      <c r="P101" s="73"/>
      <c r="Q101" s="73"/>
      <c r="R101" s="73"/>
      <c r="S101" s="73"/>
      <c r="T101" s="73"/>
      <c r="U101" s="56" t="str">
        <f>IF(OR($B$94="",$E$94="",$G101=""),"",IFERROR(VLOOKUP($B$94&amp;"-"&amp;$E$94&amp;"　"&amp;$G101,リスト!$H$2:$K$141,4,FALSE),"該当なし"))</f>
        <v/>
      </c>
      <c r="V101" s="56"/>
      <c r="W101" s="56"/>
      <c r="X101" s="56"/>
      <c r="Y101" s="56"/>
      <c r="Z101" s="74"/>
      <c r="AA101" s="45"/>
      <c r="AB101" s="46"/>
      <c r="AC101" s="46"/>
      <c r="AD101" s="46"/>
      <c r="AE101" s="46"/>
      <c r="AF101" s="46"/>
      <c r="AG101" s="46"/>
      <c r="AH101" s="46"/>
      <c r="AI101" s="41"/>
      <c r="AJ101" s="41"/>
      <c r="AK101" s="41"/>
      <c r="AL101" s="41"/>
      <c r="AM101" s="41"/>
      <c r="AN101" s="41"/>
      <c r="AO101" s="41"/>
      <c r="AP101" s="41"/>
      <c r="AQ101" s="41"/>
      <c r="AR101" s="42"/>
      <c r="AT101" s="1" t="s">
        <v>535</v>
      </c>
      <c r="AU101" s="1" t="str">
        <f t="shared" si="3"/>
        <v/>
      </c>
    </row>
    <row r="102" spans="2:47" ht="12" customHeight="1" x14ac:dyDescent="0.4">
      <c r="B102" s="49"/>
      <c r="C102" s="50"/>
      <c r="D102" s="50"/>
      <c r="E102" s="50"/>
      <c r="F102" s="50"/>
      <c r="G102" s="50"/>
      <c r="H102" s="58"/>
      <c r="I102" s="4"/>
      <c r="J102" s="72" t="str">
        <f>IF(OR($B$94="",$E$94="",$G102=""),"",IFERROR(VLOOKUP($B$94&amp;"-"&amp;$E$94&amp;"　"&amp;$G102,リスト!$H$2:$K$141,2,FALSE),"該当なし"))</f>
        <v/>
      </c>
      <c r="K102" s="73"/>
      <c r="L102" s="73"/>
      <c r="M102" s="73"/>
      <c r="N102" s="73"/>
      <c r="O102" s="73" t="str">
        <f>IF(OR($B$94="",$E$94="",$G102=""),"",IFERROR(VLOOKUP($B$94&amp;"-"&amp;$E$94&amp;"　"&amp;$G102,リスト!$H$2:$K$141,3,FALSE),"該当なし"))</f>
        <v/>
      </c>
      <c r="P102" s="73"/>
      <c r="Q102" s="73"/>
      <c r="R102" s="73"/>
      <c r="S102" s="73"/>
      <c r="T102" s="73"/>
      <c r="U102" s="56" t="str">
        <f>IF(OR($B$94="",$E$94="",$G102=""),"",IFERROR(VLOOKUP($B$94&amp;"-"&amp;$E$94&amp;"　"&amp;$G102,リスト!$H$2:$K$141,4,FALSE),"該当なし"))</f>
        <v/>
      </c>
      <c r="V102" s="56"/>
      <c r="W102" s="56"/>
      <c r="X102" s="56"/>
      <c r="Y102" s="56"/>
      <c r="Z102" s="74"/>
      <c r="AA102" s="45"/>
      <c r="AB102" s="46"/>
      <c r="AC102" s="46"/>
      <c r="AD102" s="46"/>
      <c r="AE102" s="46"/>
      <c r="AF102" s="46"/>
      <c r="AG102" s="46"/>
      <c r="AH102" s="46"/>
      <c r="AI102" s="41"/>
      <c r="AJ102" s="41"/>
      <c r="AK102" s="41"/>
      <c r="AL102" s="41"/>
      <c r="AM102" s="41"/>
      <c r="AN102" s="41"/>
      <c r="AO102" s="41"/>
      <c r="AP102" s="41"/>
      <c r="AQ102" s="41"/>
      <c r="AR102" s="42"/>
      <c r="AT102" s="1" t="s">
        <v>543</v>
      </c>
      <c r="AU102" s="1" t="str">
        <f t="shared" si="3"/>
        <v/>
      </c>
    </row>
    <row r="103" spans="2:47" ht="12" customHeight="1" x14ac:dyDescent="0.4">
      <c r="B103" s="49"/>
      <c r="C103" s="50"/>
      <c r="D103" s="50"/>
      <c r="E103" s="50"/>
      <c r="F103" s="50"/>
      <c r="G103" s="50"/>
      <c r="H103" s="58"/>
      <c r="I103" s="4"/>
      <c r="J103" s="72" t="str">
        <f>IF(OR($B$94="",$E$94="",$G103=""),"",IFERROR(VLOOKUP($B$94&amp;"-"&amp;$E$94&amp;"　"&amp;$G103,リスト!$H$2:$K$141,2,FALSE),"該当なし"))</f>
        <v/>
      </c>
      <c r="K103" s="73"/>
      <c r="L103" s="73"/>
      <c r="M103" s="73"/>
      <c r="N103" s="73"/>
      <c r="O103" s="73" t="str">
        <f>IF(OR($B$94="",$E$94="",$G103=""),"",IFERROR(VLOOKUP($B$94&amp;"-"&amp;$E$94&amp;"　"&amp;$G103,リスト!$H$2:$K$141,3,FALSE),"該当なし"))</f>
        <v/>
      </c>
      <c r="P103" s="73"/>
      <c r="Q103" s="73"/>
      <c r="R103" s="73"/>
      <c r="S103" s="73"/>
      <c r="T103" s="73"/>
      <c r="U103" s="56" t="str">
        <f>IF(OR($B$94="",$E$94="",$G103=""),"",IFERROR(VLOOKUP($B$94&amp;"-"&amp;$E$94&amp;"　"&amp;$G103,リスト!$H$2:$K$141,4,FALSE),"該当なし"))</f>
        <v/>
      </c>
      <c r="V103" s="56"/>
      <c r="W103" s="56"/>
      <c r="X103" s="56"/>
      <c r="Y103" s="56"/>
      <c r="Z103" s="74"/>
      <c r="AA103" s="45"/>
      <c r="AB103" s="46"/>
      <c r="AC103" s="46"/>
      <c r="AD103" s="46"/>
      <c r="AE103" s="46"/>
      <c r="AF103" s="46"/>
      <c r="AG103" s="46"/>
      <c r="AH103" s="46"/>
      <c r="AI103" s="41"/>
      <c r="AJ103" s="41"/>
      <c r="AK103" s="41"/>
      <c r="AL103" s="41"/>
      <c r="AM103" s="41"/>
      <c r="AN103" s="41"/>
      <c r="AO103" s="41"/>
      <c r="AP103" s="41"/>
      <c r="AQ103" s="41"/>
      <c r="AR103" s="42"/>
      <c r="AT103" s="1" t="s">
        <v>364</v>
      </c>
      <c r="AU103" s="1" t="str">
        <f t="shared" si="3"/>
        <v/>
      </c>
    </row>
    <row r="104" spans="2:47" ht="12" customHeight="1" x14ac:dyDescent="0.4">
      <c r="B104" s="49"/>
      <c r="C104" s="50"/>
      <c r="D104" s="50"/>
      <c r="E104" s="50"/>
      <c r="F104" s="50"/>
      <c r="G104" s="50"/>
      <c r="H104" s="58"/>
      <c r="I104" s="4"/>
      <c r="J104" s="72" t="str">
        <f>IF(OR($B$94="",$E$94="",$G104=""),"",IFERROR(VLOOKUP($B$94&amp;"-"&amp;$E$94&amp;"　"&amp;$G104,リスト!$H$2:$K$141,2,FALSE),"該当なし"))</f>
        <v/>
      </c>
      <c r="K104" s="73"/>
      <c r="L104" s="73"/>
      <c r="M104" s="73"/>
      <c r="N104" s="73"/>
      <c r="O104" s="73" t="str">
        <f>IF(OR($B$94="",$E$94="",$G104=""),"",IFERROR(VLOOKUP($B$94&amp;"-"&amp;$E$94&amp;"　"&amp;$G104,リスト!$H$2:$K$141,3,FALSE),"該当なし"))</f>
        <v/>
      </c>
      <c r="P104" s="73"/>
      <c r="Q104" s="73"/>
      <c r="R104" s="73"/>
      <c r="S104" s="73"/>
      <c r="T104" s="73"/>
      <c r="U104" s="56" t="str">
        <f>IF(OR($B$94="",$E$94="",$G104=""),"",IFERROR(VLOOKUP($B$94&amp;"-"&amp;$E$94&amp;"　"&amp;$G104,リスト!$H$2:$K$141,4,FALSE),"該当なし"))</f>
        <v/>
      </c>
      <c r="V104" s="56"/>
      <c r="W104" s="56"/>
      <c r="X104" s="56"/>
      <c r="Y104" s="56"/>
      <c r="Z104" s="74"/>
      <c r="AA104" s="45"/>
      <c r="AB104" s="46"/>
      <c r="AC104" s="46"/>
      <c r="AD104" s="46"/>
      <c r="AE104" s="46"/>
      <c r="AF104" s="46"/>
      <c r="AG104" s="46"/>
      <c r="AH104" s="46"/>
      <c r="AI104" s="41"/>
      <c r="AJ104" s="41"/>
      <c r="AK104" s="41"/>
      <c r="AL104" s="41"/>
      <c r="AM104" s="41"/>
      <c r="AN104" s="41"/>
      <c r="AO104" s="41"/>
      <c r="AP104" s="41"/>
      <c r="AQ104" s="41"/>
      <c r="AR104" s="42"/>
      <c r="AT104" s="1" t="s">
        <v>546</v>
      </c>
      <c r="AU104" s="1" t="str">
        <f t="shared" si="3"/>
        <v/>
      </c>
    </row>
    <row r="105" spans="2:47" ht="12" customHeight="1" x14ac:dyDescent="0.4">
      <c r="B105" s="49"/>
      <c r="C105" s="50"/>
      <c r="D105" s="50"/>
      <c r="E105" s="50"/>
      <c r="F105" s="50"/>
      <c r="G105" s="50"/>
      <c r="H105" s="58"/>
      <c r="I105" s="4"/>
      <c r="J105" s="72" t="str">
        <f>IF(OR($B$94="",$E$94="",$G105=""),"",IFERROR(VLOOKUP($B$94&amp;"-"&amp;$E$94&amp;"　"&amp;$G105,リスト!$H$2:$K$141,2,FALSE),"該当なし"))</f>
        <v/>
      </c>
      <c r="K105" s="73"/>
      <c r="L105" s="73"/>
      <c r="M105" s="73"/>
      <c r="N105" s="73"/>
      <c r="O105" s="73" t="str">
        <f>IF(OR($B$94="",$E$94="",$G105=""),"",IFERROR(VLOOKUP($B$94&amp;"-"&amp;$E$94&amp;"　"&amp;$G105,リスト!$H$2:$K$141,3,FALSE),"該当なし"))</f>
        <v/>
      </c>
      <c r="P105" s="73"/>
      <c r="Q105" s="73"/>
      <c r="R105" s="73"/>
      <c r="S105" s="73"/>
      <c r="T105" s="73"/>
      <c r="U105" s="56" t="str">
        <f>IF(OR($B$94="",$E$94="",$G105=""),"",IFERROR(VLOOKUP($B$94&amp;"-"&amp;$E$94&amp;"　"&amp;$G105,リスト!$H$2:$K$141,4,FALSE),"該当なし"))</f>
        <v/>
      </c>
      <c r="V105" s="56"/>
      <c r="W105" s="56"/>
      <c r="X105" s="56"/>
      <c r="Y105" s="56"/>
      <c r="Z105" s="74"/>
      <c r="AA105" s="45"/>
      <c r="AB105" s="46"/>
      <c r="AC105" s="46"/>
      <c r="AD105" s="46"/>
      <c r="AE105" s="46"/>
      <c r="AF105" s="46"/>
      <c r="AG105" s="46"/>
      <c r="AH105" s="46"/>
      <c r="AI105" s="41"/>
      <c r="AJ105" s="41"/>
      <c r="AK105" s="41"/>
      <c r="AL105" s="41"/>
      <c r="AM105" s="41"/>
      <c r="AN105" s="41"/>
      <c r="AO105" s="41"/>
      <c r="AP105" s="41"/>
      <c r="AQ105" s="41"/>
      <c r="AR105" s="42"/>
      <c r="AT105" s="1" t="s">
        <v>553</v>
      </c>
      <c r="AU105" s="1" t="str">
        <f t="shared" si="3"/>
        <v/>
      </c>
    </row>
    <row r="106" spans="2:47" ht="12" customHeight="1" x14ac:dyDescent="0.4">
      <c r="B106" s="49"/>
      <c r="C106" s="50"/>
      <c r="D106" s="50"/>
      <c r="E106" s="50"/>
      <c r="F106" s="50"/>
      <c r="G106" s="50"/>
      <c r="H106" s="58"/>
      <c r="I106" s="4"/>
      <c r="J106" s="72" t="str">
        <f>IF(OR($B$94="",$E$94="",$G106=""),"",IFERROR(VLOOKUP($B$94&amp;"-"&amp;$E$94&amp;"　"&amp;$G106,リスト!$H$2:$K$141,2,FALSE),"該当なし"))</f>
        <v/>
      </c>
      <c r="K106" s="73"/>
      <c r="L106" s="73"/>
      <c r="M106" s="73"/>
      <c r="N106" s="73"/>
      <c r="O106" s="73" t="str">
        <f>IF(OR($B$94="",$E$94="",$G106=""),"",IFERROR(VLOOKUP($B$94&amp;"-"&amp;$E$94&amp;"　"&amp;$G106,リスト!$H$2:$K$141,3,FALSE),"該当なし"))</f>
        <v/>
      </c>
      <c r="P106" s="73"/>
      <c r="Q106" s="73"/>
      <c r="R106" s="73"/>
      <c r="S106" s="73"/>
      <c r="T106" s="73"/>
      <c r="U106" s="56" t="str">
        <f>IF(OR($B$94="",$E$94="",$G106=""),"",IFERROR(VLOOKUP($B$94&amp;"-"&amp;$E$94&amp;"　"&amp;$G106,リスト!$H$2:$K$141,4,FALSE),"該当なし"))</f>
        <v/>
      </c>
      <c r="V106" s="56"/>
      <c r="W106" s="56"/>
      <c r="X106" s="56"/>
      <c r="Y106" s="56"/>
      <c r="Z106" s="74"/>
      <c r="AA106" s="45"/>
      <c r="AB106" s="46"/>
      <c r="AC106" s="46"/>
      <c r="AD106" s="46"/>
      <c r="AE106" s="46"/>
      <c r="AF106" s="46"/>
      <c r="AG106" s="46"/>
      <c r="AH106" s="46"/>
      <c r="AI106" s="41"/>
      <c r="AJ106" s="41"/>
      <c r="AK106" s="41"/>
      <c r="AL106" s="41"/>
      <c r="AM106" s="41"/>
      <c r="AN106" s="41"/>
      <c r="AO106" s="41"/>
      <c r="AP106" s="41"/>
      <c r="AQ106" s="41"/>
      <c r="AR106" s="42"/>
      <c r="AT106" s="1" t="s">
        <v>122</v>
      </c>
      <c r="AU106" s="1" t="str">
        <f t="shared" si="3"/>
        <v/>
      </c>
    </row>
    <row r="107" spans="2:47" ht="12" customHeight="1" x14ac:dyDescent="0.4">
      <c r="B107" s="49"/>
      <c r="C107" s="50"/>
      <c r="D107" s="50"/>
      <c r="E107" s="50"/>
      <c r="F107" s="50"/>
      <c r="G107" s="50"/>
      <c r="H107" s="58"/>
      <c r="I107" s="4"/>
      <c r="J107" s="72" t="str">
        <f>IF(OR($B$94="",$E$94="",$G107=""),"",IFERROR(VLOOKUP($B$94&amp;"-"&amp;$E$94&amp;"　"&amp;$G107,リスト!$H$2:$K$141,2,FALSE),"該当なし"))</f>
        <v/>
      </c>
      <c r="K107" s="73"/>
      <c r="L107" s="73"/>
      <c r="M107" s="73"/>
      <c r="N107" s="73"/>
      <c r="O107" s="73" t="str">
        <f>IF(OR($B$94="",$E$94="",$G107=""),"",IFERROR(VLOOKUP($B$94&amp;"-"&amp;$E$94&amp;"　"&amp;$G107,リスト!$H$2:$K$141,3,FALSE),"該当なし"))</f>
        <v/>
      </c>
      <c r="P107" s="73"/>
      <c r="Q107" s="73"/>
      <c r="R107" s="73"/>
      <c r="S107" s="73"/>
      <c r="T107" s="73"/>
      <c r="U107" s="56" t="str">
        <f>IF(OR($B$94="",$E$94="",$G107=""),"",IFERROR(VLOOKUP($B$94&amp;"-"&amp;$E$94&amp;"　"&amp;$G107,リスト!$H$2:$K$141,4,FALSE),"該当なし"))</f>
        <v/>
      </c>
      <c r="V107" s="56"/>
      <c r="W107" s="56"/>
      <c r="X107" s="56"/>
      <c r="Y107" s="56"/>
      <c r="Z107" s="74"/>
      <c r="AA107" s="45"/>
      <c r="AB107" s="46"/>
      <c r="AC107" s="46"/>
      <c r="AD107" s="46"/>
      <c r="AE107" s="46"/>
      <c r="AF107" s="46"/>
      <c r="AG107" s="46"/>
      <c r="AH107" s="46"/>
      <c r="AI107" s="41"/>
      <c r="AJ107" s="41"/>
      <c r="AK107" s="41"/>
      <c r="AL107" s="41"/>
      <c r="AM107" s="41"/>
      <c r="AN107" s="41"/>
      <c r="AO107" s="41"/>
      <c r="AP107" s="41"/>
      <c r="AQ107" s="41"/>
      <c r="AR107" s="42"/>
      <c r="AT107" s="1" t="s">
        <v>556</v>
      </c>
      <c r="AU107" s="1" t="str">
        <f t="shared" si="3"/>
        <v/>
      </c>
    </row>
    <row r="108" spans="2:47" ht="12" customHeight="1" x14ac:dyDescent="0.4">
      <c r="B108" s="49"/>
      <c r="C108" s="50"/>
      <c r="D108" s="50"/>
      <c r="E108" s="50"/>
      <c r="F108" s="50"/>
      <c r="G108" s="50"/>
      <c r="H108" s="58"/>
      <c r="I108" s="4"/>
      <c r="J108" s="72" t="str">
        <f>IF(OR($B$94="",$E$94="",$G108=""),"",IFERROR(VLOOKUP($B$94&amp;"-"&amp;$E$94&amp;"　"&amp;$G108,リスト!$H$2:$K$141,2,FALSE),"該当なし"))</f>
        <v/>
      </c>
      <c r="K108" s="73"/>
      <c r="L108" s="73"/>
      <c r="M108" s="73"/>
      <c r="N108" s="73"/>
      <c r="O108" s="73" t="str">
        <f>IF(OR($B$94="",$E$94="",$G108=""),"",IFERROR(VLOOKUP($B$94&amp;"-"&amp;$E$94&amp;"　"&amp;$G108,リスト!$H$2:$K$141,3,FALSE),"該当なし"))</f>
        <v/>
      </c>
      <c r="P108" s="73"/>
      <c r="Q108" s="73"/>
      <c r="R108" s="73"/>
      <c r="S108" s="73"/>
      <c r="T108" s="73"/>
      <c r="U108" s="56" t="str">
        <f>IF(OR($B$94="",$E$94="",$G108=""),"",IFERROR(VLOOKUP($B$94&amp;"-"&amp;$E$94&amp;"　"&amp;$G108,リスト!$H$2:$K$141,4,FALSE),"該当なし"))</f>
        <v/>
      </c>
      <c r="V108" s="56"/>
      <c r="W108" s="56"/>
      <c r="X108" s="56"/>
      <c r="Y108" s="56"/>
      <c r="Z108" s="74"/>
      <c r="AA108" s="45"/>
      <c r="AB108" s="46"/>
      <c r="AC108" s="46"/>
      <c r="AD108" s="46"/>
      <c r="AE108" s="46"/>
      <c r="AF108" s="46"/>
      <c r="AG108" s="46"/>
      <c r="AH108" s="46"/>
      <c r="AI108" s="41"/>
      <c r="AJ108" s="41"/>
      <c r="AK108" s="41"/>
      <c r="AL108" s="41"/>
      <c r="AM108" s="41"/>
      <c r="AN108" s="41"/>
      <c r="AO108" s="41"/>
      <c r="AP108" s="41"/>
      <c r="AQ108" s="41"/>
      <c r="AR108" s="42"/>
      <c r="AT108" s="1" t="s">
        <v>146</v>
      </c>
      <c r="AU108" s="1" t="str">
        <f t="shared" si="3"/>
        <v/>
      </c>
    </row>
    <row r="109" spans="2:47" ht="12" customHeight="1" x14ac:dyDescent="0.4">
      <c r="B109" s="49"/>
      <c r="C109" s="50"/>
      <c r="D109" s="50"/>
      <c r="E109" s="50"/>
      <c r="F109" s="50"/>
      <c r="G109" s="50"/>
      <c r="H109" s="58"/>
      <c r="I109" s="4"/>
      <c r="J109" s="72" t="str">
        <f>IF(OR($B$94="",$E$94="",$G109=""),"",IFERROR(VLOOKUP($B$94&amp;"-"&amp;$E$94&amp;"　"&amp;$G109,リスト!$H$2:$K$141,2,FALSE),"該当なし"))</f>
        <v/>
      </c>
      <c r="K109" s="73"/>
      <c r="L109" s="73"/>
      <c r="M109" s="73"/>
      <c r="N109" s="73"/>
      <c r="O109" s="73" t="str">
        <f>IF(OR($B$94="",$E$94="",$G109=""),"",IFERROR(VLOOKUP($B$94&amp;"-"&amp;$E$94&amp;"　"&amp;$G109,リスト!$H$2:$K$141,3,FALSE),"該当なし"))</f>
        <v/>
      </c>
      <c r="P109" s="73"/>
      <c r="Q109" s="73"/>
      <c r="R109" s="73"/>
      <c r="S109" s="73"/>
      <c r="T109" s="73"/>
      <c r="U109" s="56" t="str">
        <f>IF(OR($B$94="",$E$94="",$G109=""),"",IFERROR(VLOOKUP($B$94&amp;"-"&amp;$E$94&amp;"　"&amp;$G109,リスト!$H$2:$K$141,4,FALSE),"該当なし"))</f>
        <v/>
      </c>
      <c r="V109" s="56"/>
      <c r="W109" s="56"/>
      <c r="X109" s="56"/>
      <c r="Y109" s="56"/>
      <c r="Z109" s="74"/>
      <c r="AA109" s="45"/>
      <c r="AB109" s="46"/>
      <c r="AC109" s="46"/>
      <c r="AD109" s="46"/>
      <c r="AE109" s="46"/>
      <c r="AF109" s="46"/>
      <c r="AG109" s="46"/>
      <c r="AH109" s="46"/>
      <c r="AI109" s="41"/>
      <c r="AJ109" s="41"/>
      <c r="AK109" s="41"/>
      <c r="AL109" s="41"/>
      <c r="AM109" s="41"/>
      <c r="AN109" s="41"/>
      <c r="AO109" s="41"/>
      <c r="AP109" s="41"/>
      <c r="AQ109" s="41"/>
      <c r="AR109" s="42"/>
      <c r="AT109" s="1" t="s">
        <v>205</v>
      </c>
      <c r="AU109" s="1" t="str">
        <f t="shared" si="3"/>
        <v/>
      </c>
    </row>
    <row r="110" spans="2:47" ht="12" customHeight="1" x14ac:dyDescent="0.4">
      <c r="B110" s="51"/>
      <c r="C110" s="52"/>
      <c r="D110" s="52"/>
      <c r="E110" s="52"/>
      <c r="F110" s="52"/>
      <c r="G110" s="52"/>
      <c r="H110" s="75"/>
      <c r="I110" s="4"/>
      <c r="J110" s="76" t="str">
        <f>IF(OR($B$94="",$E$94="",$G110=""),"",IFERROR(VLOOKUP($B$94&amp;"-"&amp;$E$94&amp;"　"&amp;$G110,リスト!$H$2:$K$141,2,FALSE),"該当なし"))</f>
        <v/>
      </c>
      <c r="K110" s="77"/>
      <c r="L110" s="77"/>
      <c r="M110" s="77"/>
      <c r="N110" s="77"/>
      <c r="O110" s="77" t="str">
        <f>IF(OR($B$94="",$E$94="",$G110=""),"",IFERROR(VLOOKUP($B$94&amp;"-"&amp;$E$94&amp;"　"&amp;$G110,リスト!$H$2:$K$141,3,FALSE),"該当なし"))</f>
        <v/>
      </c>
      <c r="P110" s="77"/>
      <c r="Q110" s="77"/>
      <c r="R110" s="77"/>
      <c r="S110" s="77"/>
      <c r="T110" s="77"/>
      <c r="U110" s="78" t="str">
        <f>IF(OR($B$94="",$E$94="",$G110=""),"",IFERROR(VLOOKUP($B$94&amp;"-"&amp;$E$94&amp;"　"&amp;$G110,リスト!$H$2:$K$141,4,FALSE),"該当なし"))</f>
        <v/>
      </c>
      <c r="V110" s="78"/>
      <c r="W110" s="78"/>
      <c r="X110" s="78"/>
      <c r="Y110" s="78"/>
      <c r="Z110" s="79"/>
      <c r="AA110" s="47"/>
      <c r="AB110" s="48"/>
      <c r="AC110" s="48"/>
      <c r="AD110" s="48"/>
      <c r="AE110" s="48"/>
      <c r="AF110" s="48"/>
      <c r="AG110" s="48"/>
      <c r="AH110" s="48"/>
      <c r="AI110" s="43"/>
      <c r="AJ110" s="43"/>
      <c r="AK110" s="43"/>
      <c r="AL110" s="43"/>
      <c r="AM110" s="43"/>
      <c r="AN110" s="43"/>
      <c r="AO110" s="43"/>
      <c r="AP110" s="43"/>
      <c r="AQ110" s="43"/>
      <c r="AR110" s="44"/>
      <c r="AT110" s="1" t="s">
        <v>564</v>
      </c>
      <c r="AU110" s="1" t="str">
        <f t="shared" si="3"/>
        <v/>
      </c>
    </row>
    <row r="111" spans="2:47" ht="12" customHeight="1" x14ac:dyDescent="0.4">
      <c r="M111" s="1"/>
    </row>
    <row r="112" spans="2:47" ht="25.5" customHeight="1" x14ac:dyDescent="0.4">
      <c r="B112" s="80" t="s">
        <v>483</v>
      </c>
      <c r="C112" s="80"/>
      <c r="D112" s="80"/>
      <c r="E112" s="80"/>
      <c r="F112" s="80"/>
      <c r="G112" s="80"/>
      <c r="H112" s="80"/>
      <c r="M112" s="1"/>
    </row>
    <row r="113" spans="2:47" ht="12" customHeight="1" x14ac:dyDescent="0.4">
      <c r="B113" s="53" t="s">
        <v>497</v>
      </c>
      <c r="C113" s="54"/>
      <c r="D113" s="55"/>
      <c r="E113" s="54" t="s">
        <v>499</v>
      </c>
      <c r="F113" s="54"/>
      <c r="G113" s="54" t="s">
        <v>371</v>
      </c>
      <c r="H113" s="57"/>
      <c r="J113" s="81" t="s">
        <v>838</v>
      </c>
      <c r="K113" s="82"/>
      <c r="L113" s="82"/>
      <c r="M113" s="82"/>
      <c r="N113" s="82"/>
      <c r="O113" s="82"/>
      <c r="P113" s="82"/>
      <c r="Q113" s="82"/>
      <c r="R113" s="82"/>
      <c r="S113" s="82"/>
      <c r="T113" s="82"/>
      <c r="U113" s="82"/>
      <c r="V113" s="82"/>
      <c r="W113" s="82"/>
      <c r="X113" s="82"/>
      <c r="Y113" s="82"/>
      <c r="Z113" s="83"/>
      <c r="AA113" s="84" t="s">
        <v>311</v>
      </c>
      <c r="AB113" s="82"/>
      <c r="AC113" s="82"/>
      <c r="AD113" s="82"/>
      <c r="AE113" s="82"/>
      <c r="AF113" s="82"/>
      <c r="AG113" s="82"/>
      <c r="AH113" s="82"/>
      <c r="AI113" s="82"/>
      <c r="AJ113" s="82"/>
      <c r="AK113" s="82"/>
      <c r="AL113" s="82"/>
      <c r="AM113" s="82"/>
      <c r="AN113" s="82"/>
      <c r="AO113" s="82"/>
      <c r="AP113" s="82"/>
      <c r="AQ113" s="82"/>
      <c r="AR113" s="85"/>
    </row>
    <row r="114" spans="2:47" ht="12" customHeight="1" x14ac:dyDescent="0.4">
      <c r="B114" s="49"/>
      <c r="C114" s="50"/>
      <c r="D114" s="56"/>
      <c r="E114" s="50"/>
      <c r="F114" s="50"/>
      <c r="G114" s="50"/>
      <c r="H114" s="58"/>
      <c r="I114" s="11"/>
      <c r="J114" s="49" t="s">
        <v>497</v>
      </c>
      <c r="K114" s="50"/>
      <c r="L114" s="50"/>
      <c r="M114" s="50"/>
      <c r="N114" s="50"/>
      <c r="O114" s="50" t="s">
        <v>499</v>
      </c>
      <c r="P114" s="50"/>
      <c r="Q114" s="50"/>
      <c r="R114" s="50"/>
      <c r="S114" s="50"/>
      <c r="T114" s="50"/>
      <c r="U114" s="50" t="s">
        <v>371</v>
      </c>
      <c r="V114" s="50"/>
      <c r="W114" s="50"/>
      <c r="X114" s="50"/>
      <c r="Y114" s="50"/>
      <c r="Z114" s="86"/>
      <c r="AA114" s="87" t="s">
        <v>835</v>
      </c>
      <c r="AB114" s="56"/>
      <c r="AC114" s="56"/>
      <c r="AD114" s="56"/>
      <c r="AE114" s="56"/>
      <c r="AF114" s="56"/>
      <c r="AG114" s="56"/>
      <c r="AH114" s="56"/>
      <c r="AI114" s="56" t="s">
        <v>412</v>
      </c>
      <c r="AJ114" s="56"/>
      <c r="AK114" s="56"/>
      <c r="AL114" s="56"/>
      <c r="AM114" s="56"/>
      <c r="AN114" s="56"/>
      <c r="AO114" s="56"/>
      <c r="AP114" s="56"/>
      <c r="AQ114" s="56"/>
      <c r="AR114" s="88"/>
      <c r="AT114" s="1" t="s">
        <v>2418</v>
      </c>
    </row>
    <row r="115" spans="2:47" ht="12" customHeight="1" x14ac:dyDescent="0.4">
      <c r="B115" s="49"/>
      <c r="C115" s="50"/>
      <c r="D115" s="50" t="s">
        <v>5</v>
      </c>
      <c r="E115" s="50"/>
      <c r="F115" s="50"/>
      <c r="G115" s="50"/>
      <c r="H115" s="58"/>
      <c r="I115" s="11"/>
      <c r="J115" s="72" t="str">
        <f>IF(OR($B$115="",$E$115="",$G115=""),"",IFERROR(VLOOKUP($B$115&amp;"-"&amp;$E$115&amp;"　"&amp;$G115,リスト!$H$2:$K$141,2,FALSE),"該当なし"))</f>
        <v/>
      </c>
      <c r="K115" s="73"/>
      <c r="L115" s="73"/>
      <c r="M115" s="73"/>
      <c r="N115" s="73"/>
      <c r="O115" s="73" t="str">
        <f>IF(OR($B$115="",$E$115="",$G115=""),"",IFERROR(VLOOKUP($B$115&amp;"-"&amp;$E$115&amp;"　"&amp;$G115,リスト!$H$2:$K$141,3,FALSE),"該当なし"))</f>
        <v/>
      </c>
      <c r="P115" s="73"/>
      <c r="Q115" s="73"/>
      <c r="R115" s="73"/>
      <c r="S115" s="73"/>
      <c r="T115" s="73"/>
      <c r="U115" s="56" t="str">
        <f>IF(OR($B$115="",$E$115="",$G115=""),"",IFERROR(VLOOKUP($B$115&amp;"-"&amp;$E$115&amp;"　"&amp;$G115,リスト!$H$2:$K$141,4,FALSE),"該当なし"))</f>
        <v/>
      </c>
      <c r="V115" s="56"/>
      <c r="W115" s="56"/>
      <c r="X115" s="56"/>
      <c r="Y115" s="56"/>
      <c r="Z115" s="74"/>
      <c r="AA115" s="45"/>
      <c r="AB115" s="46"/>
      <c r="AC115" s="46"/>
      <c r="AD115" s="46"/>
      <c r="AE115" s="46"/>
      <c r="AF115" s="46"/>
      <c r="AG115" s="46"/>
      <c r="AH115" s="46"/>
      <c r="AI115" s="41"/>
      <c r="AJ115" s="41"/>
      <c r="AK115" s="41"/>
      <c r="AL115" s="41"/>
      <c r="AM115" s="41"/>
      <c r="AN115" s="41"/>
      <c r="AO115" s="41"/>
      <c r="AP115" s="41"/>
      <c r="AQ115" s="41"/>
      <c r="AR115" s="42"/>
      <c r="AT115" s="1" t="s">
        <v>520</v>
      </c>
      <c r="AU115" s="1" t="str">
        <f t="shared" ref="AU115:AU131" si="4">IF(ISERROR(VLOOKUP($AT115,$G$115:$H$131,1,FALSE)),"","○")</f>
        <v/>
      </c>
    </row>
    <row r="116" spans="2:47" ht="12" customHeight="1" x14ac:dyDescent="0.4">
      <c r="B116" s="49"/>
      <c r="C116" s="50"/>
      <c r="D116" s="50"/>
      <c r="E116" s="50"/>
      <c r="F116" s="50"/>
      <c r="G116" s="50"/>
      <c r="H116" s="58"/>
      <c r="I116" s="4"/>
      <c r="J116" s="72" t="str">
        <f>IF(OR($B$115="",$E$115="",$G116=""),"",IFERROR(VLOOKUP($B$115&amp;"-"&amp;$E$115&amp;"　"&amp;$G116,リスト!$H$2:$K$141,2,FALSE),"該当なし"))</f>
        <v/>
      </c>
      <c r="K116" s="73"/>
      <c r="L116" s="73"/>
      <c r="M116" s="73"/>
      <c r="N116" s="73"/>
      <c r="O116" s="73" t="str">
        <f>IF(OR($B$115="",$E$115="",$G116=""),"",IFERROR(VLOOKUP($B$115&amp;"-"&amp;$E$115&amp;"　"&amp;$G116,リスト!$H$2:$K$141,3,FALSE),"該当なし"))</f>
        <v/>
      </c>
      <c r="P116" s="73"/>
      <c r="Q116" s="73"/>
      <c r="R116" s="73"/>
      <c r="S116" s="73"/>
      <c r="T116" s="73"/>
      <c r="U116" s="56" t="str">
        <f>IF(OR($B$115="",$E$115="",$G116=""),"",IFERROR(VLOOKUP($B$115&amp;"-"&amp;$E$115&amp;"　"&amp;$G116,リスト!$H$2:$K$141,4,FALSE),"該当なし"))</f>
        <v/>
      </c>
      <c r="V116" s="56"/>
      <c r="W116" s="56"/>
      <c r="X116" s="56"/>
      <c r="Y116" s="56"/>
      <c r="Z116" s="74"/>
      <c r="AA116" s="45"/>
      <c r="AB116" s="46"/>
      <c r="AC116" s="46"/>
      <c r="AD116" s="46"/>
      <c r="AE116" s="46"/>
      <c r="AF116" s="46"/>
      <c r="AG116" s="46"/>
      <c r="AH116" s="46"/>
      <c r="AI116" s="41"/>
      <c r="AJ116" s="41"/>
      <c r="AK116" s="41"/>
      <c r="AL116" s="41"/>
      <c r="AM116" s="41"/>
      <c r="AN116" s="41"/>
      <c r="AO116" s="41"/>
      <c r="AP116" s="41"/>
      <c r="AQ116" s="41"/>
      <c r="AR116" s="42"/>
      <c r="AT116" s="1" t="s">
        <v>523</v>
      </c>
      <c r="AU116" s="1" t="str">
        <f t="shared" si="4"/>
        <v/>
      </c>
    </row>
    <row r="117" spans="2:47" ht="12" customHeight="1" x14ac:dyDescent="0.4">
      <c r="B117" s="49"/>
      <c r="C117" s="50"/>
      <c r="D117" s="50"/>
      <c r="E117" s="50"/>
      <c r="F117" s="50"/>
      <c r="G117" s="50"/>
      <c r="H117" s="58"/>
      <c r="I117" s="4"/>
      <c r="J117" s="72" t="str">
        <f>IF(OR($B$115="",$E$115="",$G117=""),"",IFERROR(VLOOKUP($B$115&amp;"-"&amp;$E$115&amp;"　"&amp;$G117,リスト!$H$2:$K$141,2,FALSE),"該当なし"))</f>
        <v/>
      </c>
      <c r="K117" s="73"/>
      <c r="L117" s="73"/>
      <c r="M117" s="73"/>
      <c r="N117" s="73"/>
      <c r="O117" s="73" t="str">
        <f>IF(OR($B$115="",$E$115="",$G117=""),"",IFERROR(VLOOKUP($B$115&amp;"-"&amp;$E$115&amp;"　"&amp;$G117,リスト!$H$2:$K$141,3,FALSE),"該当なし"))</f>
        <v/>
      </c>
      <c r="P117" s="73"/>
      <c r="Q117" s="73"/>
      <c r="R117" s="73"/>
      <c r="S117" s="73"/>
      <c r="T117" s="73"/>
      <c r="U117" s="56" t="str">
        <f>IF(OR($B$115="",$E$115="",$G117=""),"",IFERROR(VLOOKUP($B$115&amp;"-"&amp;$E$115&amp;"　"&amp;$G117,リスト!$H$2:$K$141,4,FALSE),"該当なし"))</f>
        <v/>
      </c>
      <c r="V117" s="56"/>
      <c r="W117" s="56"/>
      <c r="X117" s="56"/>
      <c r="Y117" s="56"/>
      <c r="Z117" s="74"/>
      <c r="AA117" s="45"/>
      <c r="AB117" s="46"/>
      <c r="AC117" s="46"/>
      <c r="AD117" s="46"/>
      <c r="AE117" s="46"/>
      <c r="AF117" s="46"/>
      <c r="AG117" s="46"/>
      <c r="AH117" s="46"/>
      <c r="AI117" s="41"/>
      <c r="AJ117" s="41"/>
      <c r="AK117" s="41"/>
      <c r="AL117" s="41"/>
      <c r="AM117" s="41"/>
      <c r="AN117" s="41"/>
      <c r="AO117" s="41"/>
      <c r="AP117" s="41"/>
      <c r="AQ117" s="41"/>
      <c r="AR117" s="42"/>
      <c r="AT117" s="1" t="s">
        <v>524</v>
      </c>
      <c r="AU117" s="1" t="str">
        <f t="shared" si="4"/>
        <v/>
      </c>
    </row>
    <row r="118" spans="2:47" ht="12" customHeight="1" x14ac:dyDescent="0.4">
      <c r="B118" s="49"/>
      <c r="C118" s="50"/>
      <c r="D118" s="50"/>
      <c r="E118" s="50"/>
      <c r="F118" s="50"/>
      <c r="G118" s="50"/>
      <c r="H118" s="58"/>
      <c r="I118" s="4"/>
      <c r="J118" s="72" t="str">
        <f>IF(OR($B$115="",$E$115="",$G118=""),"",IFERROR(VLOOKUP($B$115&amp;"-"&amp;$E$115&amp;"　"&amp;$G118,リスト!$H$2:$K$141,2,FALSE),"該当なし"))</f>
        <v/>
      </c>
      <c r="K118" s="73"/>
      <c r="L118" s="73"/>
      <c r="M118" s="73"/>
      <c r="N118" s="73"/>
      <c r="O118" s="73" t="str">
        <f>IF(OR($B$115="",$E$115="",$G118=""),"",IFERROR(VLOOKUP($B$115&amp;"-"&amp;$E$115&amp;"　"&amp;$G118,リスト!$H$2:$K$141,3,FALSE),"該当なし"))</f>
        <v/>
      </c>
      <c r="P118" s="73"/>
      <c r="Q118" s="73"/>
      <c r="R118" s="73"/>
      <c r="S118" s="73"/>
      <c r="T118" s="73"/>
      <c r="U118" s="56" t="str">
        <f>IF(OR($B$115="",$E$115="",$G118=""),"",IFERROR(VLOOKUP($B$115&amp;"-"&amp;$E$115&amp;"　"&amp;$G118,リスト!$H$2:$K$141,4,FALSE),"該当なし"))</f>
        <v/>
      </c>
      <c r="V118" s="56"/>
      <c r="W118" s="56"/>
      <c r="X118" s="56"/>
      <c r="Y118" s="56"/>
      <c r="Z118" s="74"/>
      <c r="AA118" s="45"/>
      <c r="AB118" s="46"/>
      <c r="AC118" s="46"/>
      <c r="AD118" s="46"/>
      <c r="AE118" s="46"/>
      <c r="AF118" s="46"/>
      <c r="AG118" s="46"/>
      <c r="AH118" s="46"/>
      <c r="AI118" s="41"/>
      <c r="AJ118" s="41"/>
      <c r="AK118" s="41"/>
      <c r="AL118" s="41"/>
      <c r="AM118" s="41"/>
      <c r="AN118" s="41"/>
      <c r="AO118" s="41"/>
      <c r="AP118" s="41"/>
      <c r="AQ118" s="41"/>
      <c r="AR118" s="42"/>
      <c r="AT118" s="1" t="s">
        <v>519</v>
      </c>
      <c r="AU118" s="1" t="str">
        <f t="shared" si="4"/>
        <v/>
      </c>
    </row>
    <row r="119" spans="2:47" ht="12" customHeight="1" x14ac:dyDescent="0.4">
      <c r="B119" s="49"/>
      <c r="C119" s="50"/>
      <c r="D119" s="50"/>
      <c r="E119" s="50"/>
      <c r="F119" s="50"/>
      <c r="G119" s="50"/>
      <c r="H119" s="58"/>
      <c r="I119" s="4"/>
      <c r="J119" s="72" t="str">
        <f>IF(OR($B$115="",$E$115="",$G119=""),"",IFERROR(VLOOKUP($B$115&amp;"-"&amp;$E$115&amp;"　"&amp;$G119,リスト!$H$2:$K$141,2,FALSE),"該当なし"))</f>
        <v/>
      </c>
      <c r="K119" s="73"/>
      <c r="L119" s="73"/>
      <c r="M119" s="73"/>
      <c r="N119" s="73"/>
      <c r="O119" s="73" t="str">
        <f>IF(OR($B$115="",$E$115="",$G119=""),"",IFERROR(VLOOKUP($B$115&amp;"-"&amp;$E$115&amp;"　"&amp;$G119,リスト!$H$2:$K$141,3,FALSE),"該当なし"))</f>
        <v/>
      </c>
      <c r="P119" s="73"/>
      <c r="Q119" s="73"/>
      <c r="R119" s="73"/>
      <c r="S119" s="73"/>
      <c r="T119" s="73"/>
      <c r="U119" s="56" t="str">
        <f>IF(OR($B$115="",$E$115="",$G119=""),"",IFERROR(VLOOKUP($B$115&amp;"-"&amp;$E$115&amp;"　"&amp;$G119,リスト!$H$2:$K$141,4,FALSE),"該当なし"))</f>
        <v/>
      </c>
      <c r="V119" s="56"/>
      <c r="W119" s="56"/>
      <c r="X119" s="56"/>
      <c r="Y119" s="56"/>
      <c r="Z119" s="74"/>
      <c r="AA119" s="45"/>
      <c r="AB119" s="46"/>
      <c r="AC119" s="46"/>
      <c r="AD119" s="46"/>
      <c r="AE119" s="46"/>
      <c r="AF119" s="46"/>
      <c r="AG119" s="46"/>
      <c r="AH119" s="46"/>
      <c r="AI119" s="41"/>
      <c r="AJ119" s="41"/>
      <c r="AK119" s="41"/>
      <c r="AL119" s="41"/>
      <c r="AM119" s="41"/>
      <c r="AN119" s="41"/>
      <c r="AO119" s="41"/>
      <c r="AP119" s="41"/>
      <c r="AQ119" s="41"/>
      <c r="AR119" s="42"/>
      <c r="AT119" s="1" t="s">
        <v>528</v>
      </c>
      <c r="AU119" s="1" t="str">
        <f t="shared" si="4"/>
        <v/>
      </c>
    </row>
    <row r="120" spans="2:47" ht="12" customHeight="1" x14ac:dyDescent="0.4">
      <c r="B120" s="49"/>
      <c r="C120" s="50"/>
      <c r="D120" s="50"/>
      <c r="E120" s="50"/>
      <c r="F120" s="50"/>
      <c r="G120" s="50"/>
      <c r="H120" s="58"/>
      <c r="I120" s="4"/>
      <c r="J120" s="72" t="str">
        <f>IF(OR($B$115="",$E$115="",$G120=""),"",IFERROR(VLOOKUP($B$115&amp;"-"&amp;$E$115&amp;"　"&amp;$G120,リスト!$H$2:$K$141,2,FALSE),"該当なし"))</f>
        <v/>
      </c>
      <c r="K120" s="73"/>
      <c r="L120" s="73"/>
      <c r="M120" s="73"/>
      <c r="N120" s="73"/>
      <c r="O120" s="73" t="str">
        <f>IF(OR($B$115="",$E$115="",$G120=""),"",IFERROR(VLOOKUP($B$115&amp;"-"&amp;$E$115&amp;"　"&amp;$G120,リスト!$H$2:$K$141,3,FALSE),"該当なし"))</f>
        <v/>
      </c>
      <c r="P120" s="73"/>
      <c r="Q120" s="73"/>
      <c r="R120" s="73"/>
      <c r="S120" s="73"/>
      <c r="T120" s="73"/>
      <c r="U120" s="56" t="str">
        <f>IF(OR($B$115="",$E$115="",$G120=""),"",IFERROR(VLOOKUP($B$115&amp;"-"&amp;$E$115&amp;"　"&amp;$G120,リスト!$H$2:$K$141,4,FALSE),"該当なし"))</f>
        <v/>
      </c>
      <c r="V120" s="56"/>
      <c r="W120" s="56"/>
      <c r="X120" s="56"/>
      <c r="Y120" s="56"/>
      <c r="Z120" s="74"/>
      <c r="AA120" s="45"/>
      <c r="AB120" s="46"/>
      <c r="AC120" s="46"/>
      <c r="AD120" s="46"/>
      <c r="AE120" s="46"/>
      <c r="AF120" s="46"/>
      <c r="AG120" s="46"/>
      <c r="AH120" s="46"/>
      <c r="AI120" s="41"/>
      <c r="AJ120" s="41"/>
      <c r="AK120" s="41"/>
      <c r="AL120" s="41"/>
      <c r="AM120" s="41"/>
      <c r="AN120" s="41"/>
      <c r="AO120" s="41"/>
      <c r="AP120" s="41"/>
      <c r="AQ120" s="41"/>
      <c r="AR120" s="42"/>
      <c r="AT120" s="1" t="s">
        <v>530</v>
      </c>
      <c r="AU120" s="1" t="str">
        <f t="shared" si="4"/>
        <v/>
      </c>
    </row>
    <row r="121" spans="2:47" ht="12" customHeight="1" x14ac:dyDescent="0.4">
      <c r="B121" s="49"/>
      <c r="C121" s="50"/>
      <c r="D121" s="50"/>
      <c r="E121" s="50"/>
      <c r="F121" s="50"/>
      <c r="G121" s="50"/>
      <c r="H121" s="58"/>
      <c r="I121" s="4"/>
      <c r="J121" s="72" t="str">
        <f>IF(OR($B$115="",$E$115="",$G121=""),"",IFERROR(VLOOKUP($B$115&amp;"-"&amp;$E$115&amp;"　"&amp;$G121,リスト!$H$2:$K$141,2,FALSE),"該当なし"))</f>
        <v/>
      </c>
      <c r="K121" s="73"/>
      <c r="L121" s="73"/>
      <c r="M121" s="73"/>
      <c r="N121" s="73"/>
      <c r="O121" s="73" t="str">
        <f>IF(OR($B$115="",$E$115="",$G121=""),"",IFERROR(VLOOKUP($B$115&amp;"-"&amp;$E$115&amp;"　"&amp;$G121,リスト!$H$2:$K$141,3,FALSE),"該当なし"))</f>
        <v/>
      </c>
      <c r="P121" s="73"/>
      <c r="Q121" s="73"/>
      <c r="R121" s="73"/>
      <c r="S121" s="73"/>
      <c r="T121" s="73"/>
      <c r="U121" s="56" t="str">
        <f>IF(OR($B$115="",$E$115="",$G121=""),"",IFERROR(VLOOKUP($B$115&amp;"-"&amp;$E$115&amp;"　"&amp;$G121,リスト!$H$2:$K$141,4,FALSE),"該当なし"))</f>
        <v/>
      </c>
      <c r="V121" s="56"/>
      <c r="W121" s="56"/>
      <c r="X121" s="56"/>
      <c r="Y121" s="56"/>
      <c r="Z121" s="74"/>
      <c r="AA121" s="45"/>
      <c r="AB121" s="46"/>
      <c r="AC121" s="46"/>
      <c r="AD121" s="46"/>
      <c r="AE121" s="46"/>
      <c r="AF121" s="46"/>
      <c r="AG121" s="46"/>
      <c r="AH121" s="46"/>
      <c r="AI121" s="41"/>
      <c r="AJ121" s="41"/>
      <c r="AK121" s="41"/>
      <c r="AL121" s="41"/>
      <c r="AM121" s="41"/>
      <c r="AN121" s="41"/>
      <c r="AO121" s="41"/>
      <c r="AP121" s="41"/>
      <c r="AQ121" s="41"/>
      <c r="AR121" s="42"/>
      <c r="AT121" s="1" t="s">
        <v>138</v>
      </c>
      <c r="AU121" s="1" t="str">
        <f t="shared" si="4"/>
        <v/>
      </c>
    </row>
    <row r="122" spans="2:47" ht="12" customHeight="1" x14ac:dyDescent="0.4">
      <c r="B122" s="49"/>
      <c r="C122" s="50"/>
      <c r="D122" s="50"/>
      <c r="E122" s="50"/>
      <c r="F122" s="50"/>
      <c r="G122" s="50"/>
      <c r="H122" s="58"/>
      <c r="I122" s="4"/>
      <c r="J122" s="72" t="str">
        <f>IF(OR($B$115="",$E$115="",$G122=""),"",IFERROR(VLOOKUP($B$115&amp;"-"&amp;$E$115&amp;"　"&amp;$G122,リスト!$H$2:$K$141,2,FALSE),"該当なし"))</f>
        <v/>
      </c>
      <c r="K122" s="73"/>
      <c r="L122" s="73"/>
      <c r="M122" s="73"/>
      <c r="N122" s="73"/>
      <c r="O122" s="73" t="str">
        <f>IF(OR($B$115="",$E$115="",$G122=""),"",IFERROR(VLOOKUP($B$115&amp;"-"&amp;$E$115&amp;"　"&amp;$G122,リスト!$H$2:$K$141,3,FALSE),"該当なし"))</f>
        <v/>
      </c>
      <c r="P122" s="73"/>
      <c r="Q122" s="73"/>
      <c r="R122" s="73"/>
      <c r="S122" s="73"/>
      <c r="T122" s="73"/>
      <c r="U122" s="56" t="str">
        <f>IF(OR($B$115="",$E$115="",$G122=""),"",IFERROR(VLOOKUP($B$115&amp;"-"&amp;$E$115&amp;"　"&amp;$G122,リスト!$H$2:$K$141,4,FALSE),"該当なし"))</f>
        <v/>
      </c>
      <c r="V122" s="56"/>
      <c r="W122" s="56"/>
      <c r="X122" s="56"/>
      <c r="Y122" s="56"/>
      <c r="Z122" s="74"/>
      <c r="AA122" s="45"/>
      <c r="AB122" s="46"/>
      <c r="AC122" s="46"/>
      <c r="AD122" s="46"/>
      <c r="AE122" s="46"/>
      <c r="AF122" s="46"/>
      <c r="AG122" s="46"/>
      <c r="AH122" s="46"/>
      <c r="AI122" s="41"/>
      <c r="AJ122" s="41"/>
      <c r="AK122" s="41"/>
      <c r="AL122" s="41"/>
      <c r="AM122" s="41"/>
      <c r="AN122" s="41"/>
      <c r="AO122" s="41"/>
      <c r="AP122" s="41"/>
      <c r="AQ122" s="41"/>
      <c r="AR122" s="42"/>
      <c r="AT122" s="1" t="s">
        <v>535</v>
      </c>
      <c r="AU122" s="1" t="str">
        <f t="shared" si="4"/>
        <v/>
      </c>
    </row>
    <row r="123" spans="2:47" ht="12" customHeight="1" x14ac:dyDescent="0.4">
      <c r="B123" s="49"/>
      <c r="C123" s="50"/>
      <c r="D123" s="50"/>
      <c r="E123" s="50"/>
      <c r="F123" s="50"/>
      <c r="G123" s="50"/>
      <c r="H123" s="58"/>
      <c r="I123" s="4"/>
      <c r="J123" s="72" t="str">
        <f>IF(OR($B$115="",$E$115="",$G123=""),"",IFERROR(VLOOKUP($B$115&amp;"-"&amp;$E$115&amp;"　"&amp;$G123,リスト!$H$2:$K$141,2,FALSE),"該当なし"))</f>
        <v/>
      </c>
      <c r="K123" s="73"/>
      <c r="L123" s="73"/>
      <c r="M123" s="73"/>
      <c r="N123" s="73"/>
      <c r="O123" s="73" t="str">
        <f>IF(OR($B$115="",$E$115="",$G123=""),"",IFERROR(VLOOKUP($B$115&amp;"-"&amp;$E$115&amp;"　"&amp;$G123,リスト!$H$2:$K$141,3,FALSE),"該当なし"))</f>
        <v/>
      </c>
      <c r="P123" s="73"/>
      <c r="Q123" s="73"/>
      <c r="R123" s="73"/>
      <c r="S123" s="73"/>
      <c r="T123" s="73"/>
      <c r="U123" s="56" t="str">
        <f>IF(OR($B$115="",$E$115="",$G123=""),"",IFERROR(VLOOKUP($B$115&amp;"-"&amp;$E$115&amp;"　"&amp;$G123,リスト!$H$2:$K$141,4,FALSE),"該当なし"))</f>
        <v/>
      </c>
      <c r="V123" s="56"/>
      <c r="W123" s="56"/>
      <c r="X123" s="56"/>
      <c r="Y123" s="56"/>
      <c r="Z123" s="74"/>
      <c r="AA123" s="45"/>
      <c r="AB123" s="46"/>
      <c r="AC123" s="46"/>
      <c r="AD123" s="46"/>
      <c r="AE123" s="46"/>
      <c r="AF123" s="46"/>
      <c r="AG123" s="46"/>
      <c r="AH123" s="46"/>
      <c r="AI123" s="41"/>
      <c r="AJ123" s="41"/>
      <c r="AK123" s="41"/>
      <c r="AL123" s="41"/>
      <c r="AM123" s="41"/>
      <c r="AN123" s="41"/>
      <c r="AO123" s="41"/>
      <c r="AP123" s="41"/>
      <c r="AQ123" s="41"/>
      <c r="AR123" s="42"/>
      <c r="AT123" s="1" t="s">
        <v>543</v>
      </c>
      <c r="AU123" s="1" t="str">
        <f t="shared" si="4"/>
        <v/>
      </c>
    </row>
    <row r="124" spans="2:47" ht="12" customHeight="1" x14ac:dyDescent="0.4">
      <c r="B124" s="49"/>
      <c r="C124" s="50"/>
      <c r="D124" s="50"/>
      <c r="E124" s="50"/>
      <c r="F124" s="50"/>
      <c r="G124" s="50"/>
      <c r="H124" s="58"/>
      <c r="I124" s="4"/>
      <c r="J124" s="72" t="str">
        <f>IF(OR($B$115="",$E$115="",$G124=""),"",IFERROR(VLOOKUP($B$115&amp;"-"&amp;$E$115&amp;"　"&amp;$G124,リスト!$H$2:$K$141,2,FALSE),"該当なし"))</f>
        <v/>
      </c>
      <c r="K124" s="73"/>
      <c r="L124" s="73"/>
      <c r="M124" s="73"/>
      <c r="N124" s="73"/>
      <c r="O124" s="73" t="str">
        <f>IF(OR($B$115="",$E$115="",$G124=""),"",IFERROR(VLOOKUP($B$115&amp;"-"&amp;$E$115&amp;"　"&amp;$G124,リスト!$H$2:$K$141,3,FALSE),"該当なし"))</f>
        <v/>
      </c>
      <c r="P124" s="73"/>
      <c r="Q124" s="73"/>
      <c r="R124" s="73"/>
      <c r="S124" s="73"/>
      <c r="T124" s="73"/>
      <c r="U124" s="56" t="str">
        <f>IF(OR($B$115="",$E$115="",$G124=""),"",IFERROR(VLOOKUP($B$115&amp;"-"&amp;$E$115&amp;"　"&amp;$G124,リスト!$H$2:$K$141,4,FALSE),"該当なし"))</f>
        <v/>
      </c>
      <c r="V124" s="56"/>
      <c r="W124" s="56"/>
      <c r="X124" s="56"/>
      <c r="Y124" s="56"/>
      <c r="Z124" s="74"/>
      <c r="AA124" s="45"/>
      <c r="AB124" s="46"/>
      <c r="AC124" s="46"/>
      <c r="AD124" s="46"/>
      <c r="AE124" s="46"/>
      <c r="AF124" s="46"/>
      <c r="AG124" s="46"/>
      <c r="AH124" s="46"/>
      <c r="AI124" s="41"/>
      <c r="AJ124" s="41"/>
      <c r="AK124" s="41"/>
      <c r="AL124" s="41"/>
      <c r="AM124" s="41"/>
      <c r="AN124" s="41"/>
      <c r="AO124" s="41"/>
      <c r="AP124" s="41"/>
      <c r="AQ124" s="41"/>
      <c r="AR124" s="42"/>
      <c r="AT124" s="1" t="s">
        <v>364</v>
      </c>
      <c r="AU124" s="1" t="str">
        <f t="shared" si="4"/>
        <v/>
      </c>
    </row>
    <row r="125" spans="2:47" ht="12" customHeight="1" x14ac:dyDescent="0.4">
      <c r="B125" s="49"/>
      <c r="C125" s="50"/>
      <c r="D125" s="50"/>
      <c r="E125" s="50"/>
      <c r="F125" s="50"/>
      <c r="G125" s="50"/>
      <c r="H125" s="58"/>
      <c r="I125" s="4"/>
      <c r="J125" s="72" t="str">
        <f>IF(OR($B$115="",$E$115="",$G125=""),"",IFERROR(VLOOKUP($B$115&amp;"-"&amp;$E$115&amp;"　"&amp;$G125,リスト!$H$2:$K$141,2,FALSE),"該当なし"))</f>
        <v/>
      </c>
      <c r="K125" s="73"/>
      <c r="L125" s="73"/>
      <c r="M125" s="73"/>
      <c r="N125" s="73"/>
      <c r="O125" s="73" t="str">
        <f>IF(OR($B$115="",$E$115="",$G125=""),"",IFERROR(VLOOKUP($B$115&amp;"-"&amp;$E$115&amp;"　"&amp;$G125,リスト!$H$2:$K$141,3,FALSE),"該当なし"))</f>
        <v/>
      </c>
      <c r="P125" s="73"/>
      <c r="Q125" s="73"/>
      <c r="R125" s="73"/>
      <c r="S125" s="73"/>
      <c r="T125" s="73"/>
      <c r="U125" s="56" t="str">
        <f>IF(OR($B$115="",$E$115="",$G125=""),"",IFERROR(VLOOKUP($B$115&amp;"-"&amp;$E$115&amp;"　"&amp;$G125,リスト!$H$2:$K$141,4,FALSE),"該当なし"))</f>
        <v/>
      </c>
      <c r="V125" s="56"/>
      <c r="W125" s="56"/>
      <c r="X125" s="56"/>
      <c r="Y125" s="56"/>
      <c r="Z125" s="74"/>
      <c r="AA125" s="45"/>
      <c r="AB125" s="46"/>
      <c r="AC125" s="46"/>
      <c r="AD125" s="46"/>
      <c r="AE125" s="46"/>
      <c r="AF125" s="46"/>
      <c r="AG125" s="46"/>
      <c r="AH125" s="46"/>
      <c r="AI125" s="41"/>
      <c r="AJ125" s="41"/>
      <c r="AK125" s="41"/>
      <c r="AL125" s="41"/>
      <c r="AM125" s="41"/>
      <c r="AN125" s="41"/>
      <c r="AO125" s="41"/>
      <c r="AP125" s="41"/>
      <c r="AQ125" s="41"/>
      <c r="AR125" s="42"/>
      <c r="AT125" s="1" t="s">
        <v>546</v>
      </c>
      <c r="AU125" s="1" t="str">
        <f t="shared" si="4"/>
        <v/>
      </c>
    </row>
    <row r="126" spans="2:47" ht="12" customHeight="1" x14ac:dyDescent="0.4">
      <c r="B126" s="49"/>
      <c r="C126" s="50"/>
      <c r="D126" s="50"/>
      <c r="E126" s="50"/>
      <c r="F126" s="50"/>
      <c r="G126" s="50"/>
      <c r="H126" s="58"/>
      <c r="I126" s="4"/>
      <c r="J126" s="72" t="str">
        <f>IF(OR($B$115="",$E$115="",$G126=""),"",IFERROR(VLOOKUP($B$115&amp;"-"&amp;$E$115&amp;"　"&amp;$G126,リスト!$H$2:$K$141,2,FALSE),"該当なし"))</f>
        <v/>
      </c>
      <c r="K126" s="73"/>
      <c r="L126" s="73"/>
      <c r="M126" s="73"/>
      <c r="N126" s="73"/>
      <c r="O126" s="73" t="str">
        <f>IF(OR($B$115="",$E$115="",$G126=""),"",IFERROR(VLOOKUP($B$115&amp;"-"&amp;$E$115&amp;"　"&amp;$G126,リスト!$H$2:$K$141,3,FALSE),"該当なし"))</f>
        <v/>
      </c>
      <c r="P126" s="73"/>
      <c r="Q126" s="73"/>
      <c r="R126" s="73"/>
      <c r="S126" s="73"/>
      <c r="T126" s="73"/>
      <c r="U126" s="56" t="str">
        <f>IF(OR($B$115="",$E$115="",$G126=""),"",IFERROR(VLOOKUP($B$115&amp;"-"&amp;$E$115&amp;"　"&amp;$G126,リスト!$H$2:$K$141,4,FALSE),"該当なし"))</f>
        <v/>
      </c>
      <c r="V126" s="56"/>
      <c r="W126" s="56"/>
      <c r="X126" s="56"/>
      <c r="Y126" s="56"/>
      <c r="Z126" s="74"/>
      <c r="AA126" s="45"/>
      <c r="AB126" s="46"/>
      <c r="AC126" s="46"/>
      <c r="AD126" s="46"/>
      <c r="AE126" s="46"/>
      <c r="AF126" s="46"/>
      <c r="AG126" s="46"/>
      <c r="AH126" s="46"/>
      <c r="AI126" s="41"/>
      <c r="AJ126" s="41"/>
      <c r="AK126" s="41"/>
      <c r="AL126" s="41"/>
      <c r="AM126" s="41"/>
      <c r="AN126" s="41"/>
      <c r="AO126" s="41"/>
      <c r="AP126" s="41"/>
      <c r="AQ126" s="41"/>
      <c r="AR126" s="42"/>
      <c r="AT126" s="1" t="s">
        <v>553</v>
      </c>
      <c r="AU126" s="1" t="str">
        <f t="shared" si="4"/>
        <v/>
      </c>
    </row>
    <row r="127" spans="2:47" ht="12" customHeight="1" x14ac:dyDescent="0.4">
      <c r="B127" s="49"/>
      <c r="C127" s="50"/>
      <c r="D127" s="50"/>
      <c r="E127" s="50"/>
      <c r="F127" s="50"/>
      <c r="G127" s="50"/>
      <c r="H127" s="58"/>
      <c r="I127" s="4"/>
      <c r="J127" s="72" t="str">
        <f>IF(OR($B$115="",$E$115="",$G127=""),"",IFERROR(VLOOKUP($B$115&amp;"-"&amp;$E$115&amp;"　"&amp;$G127,リスト!$H$2:$K$141,2,FALSE),"該当なし"))</f>
        <v/>
      </c>
      <c r="K127" s="73"/>
      <c r="L127" s="73"/>
      <c r="M127" s="73"/>
      <c r="N127" s="73"/>
      <c r="O127" s="73" t="str">
        <f>IF(OR($B$115="",$E$115="",$G127=""),"",IFERROR(VLOOKUP($B$115&amp;"-"&amp;$E$115&amp;"　"&amp;$G127,リスト!$H$2:$K$141,3,FALSE),"該当なし"))</f>
        <v/>
      </c>
      <c r="P127" s="73"/>
      <c r="Q127" s="73"/>
      <c r="R127" s="73"/>
      <c r="S127" s="73"/>
      <c r="T127" s="73"/>
      <c r="U127" s="56" t="str">
        <f>IF(OR($B$115="",$E$115="",$G127=""),"",IFERROR(VLOOKUP($B$115&amp;"-"&amp;$E$115&amp;"　"&amp;$G127,リスト!$H$2:$K$141,4,FALSE),"該当なし"))</f>
        <v/>
      </c>
      <c r="V127" s="56"/>
      <c r="W127" s="56"/>
      <c r="X127" s="56"/>
      <c r="Y127" s="56"/>
      <c r="Z127" s="74"/>
      <c r="AA127" s="45"/>
      <c r="AB127" s="46"/>
      <c r="AC127" s="46"/>
      <c r="AD127" s="46"/>
      <c r="AE127" s="46"/>
      <c r="AF127" s="46"/>
      <c r="AG127" s="46"/>
      <c r="AH127" s="46"/>
      <c r="AI127" s="41"/>
      <c r="AJ127" s="41"/>
      <c r="AK127" s="41"/>
      <c r="AL127" s="41"/>
      <c r="AM127" s="41"/>
      <c r="AN127" s="41"/>
      <c r="AO127" s="41"/>
      <c r="AP127" s="41"/>
      <c r="AQ127" s="41"/>
      <c r="AR127" s="42"/>
      <c r="AT127" s="1" t="s">
        <v>122</v>
      </c>
      <c r="AU127" s="1" t="str">
        <f t="shared" si="4"/>
        <v/>
      </c>
    </row>
    <row r="128" spans="2:47" ht="12" customHeight="1" x14ac:dyDescent="0.4">
      <c r="B128" s="49"/>
      <c r="C128" s="50"/>
      <c r="D128" s="50"/>
      <c r="E128" s="50"/>
      <c r="F128" s="50"/>
      <c r="G128" s="50"/>
      <c r="H128" s="58"/>
      <c r="I128" s="4"/>
      <c r="J128" s="72" t="str">
        <f>IF(OR($B$115="",$E$115="",$G128=""),"",IFERROR(VLOOKUP($B$115&amp;"-"&amp;$E$115&amp;"　"&amp;$G128,リスト!$H$2:$K$141,2,FALSE),"該当なし"))</f>
        <v/>
      </c>
      <c r="K128" s="73"/>
      <c r="L128" s="73"/>
      <c r="M128" s="73"/>
      <c r="N128" s="73"/>
      <c r="O128" s="73" t="str">
        <f>IF(OR($B$115="",$E$115="",$G128=""),"",IFERROR(VLOOKUP($B$115&amp;"-"&amp;$E$115&amp;"　"&amp;$G128,リスト!$H$2:$K$141,3,FALSE),"該当なし"))</f>
        <v/>
      </c>
      <c r="P128" s="73"/>
      <c r="Q128" s="73"/>
      <c r="R128" s="73"/>
      <c r="S128" s="73"/>
      <c r="T128" s="73"/>
      <c r="U128" s="56" t="str">
        <f>IF(OR($B$115="",$E$115="",$G128=""),"",IFERROR(VLOOKUP($B$115&amp;"-"&amp;$E$115&amp;"　"&amp;$G128,リスト!$H$2:$K$141,4,FALSE),"該当なし"))</f>
        <v/>
      </c>
      <c r="V128" s="56"/>
      <c r="W128" s="56"/>
      <c r="X128" s="56"/>
      <c r="Y128" s="56"/>
      <c r="Z128" s="74"/>
      <c r="AA128" s="45"/>
      <c r="AB128" s="46"/>
      <c r="AC128" s="46"/>
      <c r="AD128" s="46"/>
      <c r="AE128" s="46"/>
      <c r="AF128" s="46"/>
      <c r="AG128" s="46"/>
      <c r="AH128" s="46"/>
      <c r="AI128" s="41"/>
      <c r="AJ128" s="41"/>
      <c r="AK128" s="41"/>
      <c r="AL128" s="41"/>
      <c r="AM128" s="41"/>
      <c r="AN128" s="41"/>
      <c r="AO128" s="41"/>
      <c r="AP128" s="41"/>
      <c r="AQ128" s="41"/>
      <c r="AR128" s="42"/>
      <c r="AT128" s="1" t="s">
        <v>556</v>
      </c>
      <c r="AU128" s="1" t="str">
        <f t="shared" si="4"/>
        <v/>
      </c>
    </row>
    <row r="129" spans="1:47" ht="12" customHeight="1" x14ac:dyDescent="0.4">
      <c r="B129" s="49"/>
      <c r="C129" s="50"/>
      <c r="D129" s="50"/>
      <c r="E129" s="50"/>
      <c r="F129" s="50"/>
      <c r="G129" s="50"/>
      <c r="H129" s="58"/>
      <c r="I129" s="4"/>
      <c r="J129" s="72" t="str">
        <f>IF(OR($B$115="",$E$115="",$G129=""),"",IFERROR(VLOOKUP($B$115&amp;"-"&amp;$E$115&amp;"　"&amp;$G129,リスト!$H$2:$K$141,2,FALSE),"該当なし"))</f>
        <v/>
      </c>
      <c r="K129" s="73"/>
      <c r="L129" s="73"/>
      <c r="M129" s="73"/>
      <c r="N129" s="73"/>
      <c r="O129" s="73" t="str">
        <f>IF(OR($B$115="",$E$115="",$G129=""),"",IFERROR(VLOOKUP($B$115&amp;"-"&amp;$E$115&amp;"　"&amp;$G129,リスト!$H$2:$K$141,3,FALSE),"該当なし"))</f>
        <v/>
      </c>
      <c r="P129" s="73"/>
      <c r="Q129" s="73"/>
      <c r="R129" s="73"/>
      <c r="S129" s="73"/>
      <c r="T129" s="73"/>
      <c r="U129" s="56" t="str">
        <f>IF(OR($B$115="",$E$115="",$G129=""),"",IFERROR(VLOOKUP($B$115&amp;"-"&amp;$E$115&amp;"　"&amp;$G129,リスト!$H$2:$K$141,4,FALSE),"該当なし"))</f>
        <v/>
      </c>
      <c r="V129" s="56"/>
      <c r="W129" s="56"/>
      <c r="X129" s="56"/>
      <c r="Y129" s="56"/>
      <c r="Z129" s="74"/>
      <c r="AA129" s="45"/>
      <c r="AB129" s="46"/>
      <c r="AC129" s="46"/>
      <c r="AD129" s="46"/>
      <c r="AE129" s="46"/>
      <c r="AF129" s="46"/>
      <c r="AG129" s="46"/>
      <c r="AH129" s="46"/>
      <c r="AI129" s="41"/>
      <c r="AJ129" s="41"/>
      <c r="AK129" s="41"/>
      <c r="AL129" s="41"/>
      <c r="AM129" s="41"/>
      <c r="AN129" s="41"/>
      <c r="AO129" s="41"/>
      <c r="AP129" s="41"/>
      <c r="AQ129" s="41"/>
      <c r="AR129" s="42"/>
      <c r="AT129" s="1" t="s">
        <v>146</v>
      </c>
      <c r="AU129" s="1" t="str">
        <f t="shared" si="4"/>
        <v/>
      </c>
    </row>
    <row r="130" spans="1:47" ht="12" customHeight="1" x14ac:dyDescent="0.4">
      <c r="B130" s="49"/>
      <c r="C130" s="50"/>
      <c r="D130" s="50"/>
      <c r="E130" s="50"/>
      <c r="F130" s="50"/>
      <c r="G130" s="50"/>
      <c r="H130" s="58"/>
      <c r="I130" s="4"/>
      <c r="J130" s="72" t="str">
        <f>IF(OR($B$115="",$E$115="",$G130=""),"",IFERROR(VLOOKUP($B$115&amp;"-"&amp;$E$115&amp;"　"&amp;$G130,リスト!$H$2:$K$141,2,FALSE),"該当なし"))</f>
        <v/>
      </c>
      <c r="K130" s="73"/>
      <c r="L130" s="73"/>
      <c r="M130" s="73"/>
      <c r="N130" s="73"/>
      <c r="O130" s="73" t="str">
        <f>IF(OR($B$115="",$E$115="",$G130=""),"",IFERROR(VLOOKUP($B$115&amp;"-"&amp;$E$115&amp;"　"&amp;$G130,リスト!$H$2:$K$141,3,FALSE),"該当なし"))</f>
        <v/>
      </c>
      <c r="P130" s="73"/>
      <c r="Q130" s="73"/>
      <c r="R130" s="73"/>
      <c r="S130" s="73"/>
      <c r="T130" s="73"/>
      <c r="U130" s="56" t="str">
        <f>IF(OR($B$115="",$E$115="",$G130=""),"",IFERROR(VLOOKUP($B$115&amp;"-"&amp;$E$115&amp;"　"&amp;$G130,リスト!$H$2:$K$141,4,FALSE),"該当なし"))</f>
        <v/>
      </c>
      <c r="V130" s="56"/>
      <c r="W130" s="56"/>
      <c r="X130" s="56"/>
      <c r="Y130" s="56"/>
      <c r="Z130" s="74"/>
      <c r="AA130" s="45"/>
      <c r="AB130" s="46"/>
      <c r="AC130" s="46"/>
      <c r="AD130" s="46"/>
      <c r="AE130" s="46"/>
      <c r="AF130" s="46"/>
      <c r="AG130" s="46"/>
      <c r="AH130" s="46"/>
      <c r="AI130" s="41"/>
      <c r="AJ130" s="41"/>
      <c r="AK130" s="41"/>
      <c r="AL130" s="41"/>
      <c r="AM130" s="41"/>
      <c r="AN130" s="41"/>
      <c r="AO130" s="41"/>
      <c r="AP130" s="41"/>
      <c r="AQ130" s="41"/>
      <c r="AR130" s="42"/>
      <c r="AT130" s="1" t="s">
        <v>205</v>
      </c>
      <c r="AU130" s="1" t="str">
        <f t="shared" si="4"/>
        <v/>
      </c>
    </row>
    <row r="131" spans="1:47" ht="12" customHeight="1" x14ac:dyDescent="0.4">
      <c r="B131" s="51"/>
      <c r="C131" s="52"/>
      <c r="D131" s="52"/>
      <c r="E131" s="52"/>
      <c r="F131" s="52"/>
      <c r="G131" s="52"/>
      <c r="H131" s="75"/>
      <c r="I131" s="4"/>
      <c r="J131" s="76" t="str">
        <f>IF(OR($B$115="",$E$115="",$G131=""),"",IFERROR(VLOOKUP($B$115&amp;"-"&amp;$E$115&amp;"　"&amp;$G131,リスト!$H$2:$K$141,2,FALSE),"該当なし"))</f>
        <v/>
      </c>
      <c r="K131" s="77"/>
      <c r="L131" s="77"/>
      <c r="M131" s="77"/>
      <c r="N131" s="77"/>
      <c r="O131" s="77" t="str">
        <f>IF(OR($B$115="",$E$115="",$G131=""),"",IFERROR(VLOOKUP($B$115&amp;"-"&amp;$E$115&amp;"　"&amp;$G131,リスト!$H$2:$K$141,3,FALSE),"該当なし"))</f>
        <v/>
      </c>
      <c r="P131" s="77"/>
      <c r="Q131" s="77"/>
      <c r="R131" s="77"/>
      <c r="S131" s="77"/>
      <c r="T131" s="77"/>
      <c r="U131" s="78" t="str">
        <f>IF(OR($B$115="",$E$115="",$G131=""),"",IFERROR(VLOOKUP($B$115&amp;"-"&amp;$E$115&amp;"　"&amp;$G131,リスト!$H$2:$K$141,4,FALSE),"該当なし"))</f>
        <v/>
      </c>
      <c r="V131" s="78"/>
      <c r="W131" s="78"/>
      <c r="X131" s="78"/>
      <c r="Y131" s="78"/>
      <c r="Z131" s="79"/>
      <c r="AA131" s="47"/>
      <c r="AB131" s="48"/>
      <c r="AC131" s="48"/>
      <c r="AD131" s="48"/>
      <c r="AE131" s="48"/>
      <c r="AF131" s="48"/>
      <c r="AG131" s="48"/>
      <c r="AH131" s="48"/>
      <c r="AI131" s="43"/>
      <c r="AJ131" s="43"/>
      <c r="AK131" s="43"/>
      <c r="AL131" s="43"/>
      <c r="AM131" s="43"/>
      <c r="AN131" s="43"/>
      <c r="AO131" s="43"/>
      <c r="AP131" s="43"/>
      <c r="AQ131" s="43"/>
      <c r="AR131" s="44"/>
      <c r="AT131" s="1" t="s">
        <v>564</v>
      </c>
      <c r="AU131" s="1" t="str">
        <f t="shared" si="4"/>
        <v/>
      </c>
    </row>
    <row r="132" spans="1:47" ht="24.75" customHeight="1" x14ac:dyDescent="0.4">
      <c r="D132" s="2"/>
      <c r="E132" s="2"/>
      <c r="F132" s="2"/>
      <c r="G132" s="2"/>
      <c r="H132" s="2"/>
      <c r="I132" s="2"/>
      <c r="J132" s="2"/>
      <c r="K132" s="2"/>
      <c r="L132" s="15"/>
      <c r="M132" s="1"/>
    </row>
    <row r="133" spans="1:47" x14ac:dyDescent="0.4">
      <c r="A133" s="59" t="s">
        <v>2414</v>
      </c>
      <c r="B133" s="59"/>
      <c r="C133" s="59"/>
      <c r="D133" s="59"/>
      <c r="E133" s="59"/>
      <c r="F133" s="59"/>
      <c r="G133" s="59"/>
      <c r="H133" s="59"/>
      <c r="I133" s="59"/>
      <c r="J133" s="59"/>
      <c r="K133" s="59"/>
      <c r="L133" s="59"/>
      <c r="M133" s="59"/>
      <c r="N133" s="59"/>
      <c r="O133" s="59"/>
      <c r="P133" s="59"/>
      <c r="Q133" s="59"/>
      <c r="R133" s="59"/>
      <c r="S133" s="59"/>
      <c r="T133" s="59"/>
      <c r="U133" s="59"/>
      <c r="V133" s="59"/>
      <c r="W133" s="59"/>
      <c r="X133" s="59"/>
      <c r="Y133" s="59"/>
      <c r="Z133" s="59"/>
      <c r="AA133" s="59"/>
      <c r="AB133" s="59"/>
      <c r="AC133" s="59"/>
      <c r="AD133" s="59"/>
      <c r="AE133" s="59"/>
      <c r="AF133" s="59"/>
      <c r="AG133" s="59"/>
      <c r="AH133" s="59"/>
    </row>
    <row r="134" spans="1:47" x14ac:dyDescent="0.4">
      <c r="A134" s="1" t="s">
        <v>187</v>
      </c>
      <c r="B134" s="59" t="s">
        <v>161</v>
      </c>
      <c r="C134" s="59"/>
      <c r="D134" s="59"/>
      <c r="E134" s="59"/>
      <c r="F134" s="59"/>
      <c r="G134" s="59"/>
      <c r="H134" s="59"/>
      <c r="I134" s="59"/>
      <c r="J134" s="59"/>
      <c r="K134" s="59"/>
      <c r="L134" s="59"/>
      <c r="M134" s="59"/>
      <c r="N134" s="59"/>
      <c r="O134" s="59"/>
      <c r="P134" s="59"/>
      <c r="Q134" s="59"/>
      <c r="R134" s="59"/>
      <c r="S134" s="59"/>
      <c r="T134" s="59"/>
      <c r="U134" s="59"/>
      <c r="V134" s="59"/>
      <c r="W134" s="59"/>
      <c r="X134" s="59"/>
      <c r="Y134" s="59"/>
      <c r="Z134" s="59"/>
      <c r="AA134" s="59"/>
      <c r="AB134" s="59"/>
      <c r="AC134" s="59"/>
      <c r="AD134" s="59"/>
      <c r="AE134" s="59"/>
      <c r="AF134" s="59"/>
      <c r="AG134" s="59"/>
      <c r="AH134" s="59"/>
    </row>
    <row r="135" spans="1:47" x14ac:dyDescent="0.4">
      <c r="A135" s="1" t="s">
        <v>137</v>
      </c>
      <c r="B135" s="59" t="s">
        <v>2415</v>
      </c>
      <c r="C135" s="59"/>
      <c r="D135" s="59"/>
      <c r="E135" s="59"/>
      <c r="F135" s="59"/>
      <c r="G135" s="59"/>
      <c r="H135" s="59"/>
      <c r="I135" s="59"/>
      <c r="J135" s="59"/>
      <c r="K135" s="59"/>
      <c r="L135" s="59"/>
      <c r="M135" s="59"/>
      <c r="N135" s="59"/>
      <c r="O135" s="59"/>
      <c r="P135" s="59"/>
      <c r="Q135" s="59"/>
      <c r="R135" s="59"/>
      <c r="S135" s="59"/>
      <c r="T135" s="59"/>
      <c r="U135" s="59"/>
      <c r="V135" s="59"/>
      <c r="W135" s="59"/>
      <c r="X135" s="59"/>
      <c r="Y135" s="59"/>
      <c r="Z135" s="59"/>
      <c r="AA135" s="59"/>
      <c r="AB135" s="59"/>
      <c r="AC135" s="59"/>
      <c r="AD135" s="59"/>
      <c r="AE135" s="59"/>
      <c r="AF135" s="59"/>
      <c r="AG135" s="59"/>
      <c r="AH135" s="59"/>
    </row>
    <row r="136" spans="1:47" s="3" customFormat="1" x14ac:dyDescent="0.4">
      <c r="A136" s="5" t="s">
        <v>187</v>
      </c>
      <c r="B136" s="60" t="s">
        <v>384</v>
      </c>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c r="AC136" s="60"/>
      <c r="AD136" s="60"/>
      <c r="AE136" s="60"/>
      <c r="AF136" s="60"/>
      <c r="AG136" s="60"/>
      <c r="AH136" s="60"/>
      <c r="AI136" s="60"/>
      <c r="AJ136" s="60"/>
      <c r="AK136" s="60"/>
      <c r="AL136" s="60"/>
      <c r="AM136" s="60"/>
      <c r="AN136" s="60"/>
      <c r="AO136" s="60"/>
      <c r="AP136" s="60"/>
      <c r="AQ136" s="60"/>
      <c r="AR136" s="61"/>
    </row>
    <row r="137" spans="1:47" s="3" customFormat="1" ht="15" x14ac:dyDescent="0.4">
      <c r="A137" s="6"/>
      <c r="B137" s="62" t="s">
        <v>2358</v>
      </c>
      <c r="C137" s="62"/>
      <c r="D137" s="62"/>
      <c r="E137" s="62"/>
      <c r="F137" s="62"/>
      <c r="G137" s="62"/>
      <c r="H137" s="62"/>
      <c r="I137" s="62"/>
      <c r="J137" s="62"/>
      <c r="K137" s="62"/>
      <c r="L137" s="62"/>
      <c r="M137" s="62"/>
      <c r="N137" s="62"/>
      <c r="O137" s="62"/>
      <c r="P137" s="62"/>
      <c r="Q137" s="62"/>
      <c r="R137" s="62"/>
      <c r="S137" s="62"/>
      <c r="T137" s="62"/>
      <c r="U137" s="62"/>
      <c r="V137" s="62"/>
      <c r="W137" s="62"/>
      <c r="X137" s="62"/>
      <c r="Y137" s="62"/>
      <c r="Z137" s="62"/>
      <c r="AA137" s="62"/>
      <c r="AB137" s="62"/>
      <c r="AC137" s="62"/>
      <c r="AD137" s="62"/>
      <c r="AE137" s="62"/>
      <c r="AF137" s="62"/>
      <c r="AG137" s="62"/>
      <c r="AH137" s="62"/>
      <c r="AI137" s="62"/>
      <c r="AJ137" s="62"/>
      <c r="AK137" s="62"/>
      <c r="AL137" s="62"/>
      <c r="AM137" s="62"/>
      <c r="AN137" s="62"/>
      <c r="AO137" s="62"/>
      <c r="AP137" s="62"/>
      <c r="AQ137" s="62"/>
      <c r="AR137" s="63"/>
    </row>
    <row r="138" spans="1:47" s="3" customFormat="1" x14ac:dyDescent="0.4">
      <c r="A138" s="7"/>
      <c r="B138" s="64" t="s">
        <v>2416</v>
      </c>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c r="AA138" s="64"/>
      <c r="AB138" s="64"/>
      <c r="AC138" s="64"/>
      <c r="AD138" s="64"/>
      <c r="AE138" s="64"/>
      <c r="AF138" s="64"/>
      <c r="AG138" s="64"/>
      <c r="AH138" s="64"/>
      <c r="AI138" s="64"/>
      <c r="AJ138" s="64"/>
      <c r="AK138" s="64"/>
      <c r="AL138" s="64"/>
      <c r="AM138" s="64"/>
      <c r="AN138" s="64"/>
      <c r="AO138" s="64"/>
      <c r="AP138" s="64"/>
      <c r="AQ138" s="64"/>
      <c r="AR138" s="65"/>
    </row>
    <row r="139" spans="1:47" x14ac:dyDescent="0.4">
      <c r="B139" s="59"/>
      <c r="C139" s="59"/>
      <c r="D139" s="59"/>
      <c r="E139" s="59"/>
      <c r="F139" s="59"/>
      <c r="G139" s="59"/>
      <c r="H139" s="59"/>
      <c r="I139" s="59"/>
      <c r="J139" s="59"/>
      <c r="K139" s="59"/>
      <c r="L139" s="59"/>
      <c r="M139" s="59"/>
      <c r="N139" s="59"/>
      <c r="O139" s="59"/>
      <c r="P139" s="59"/>
      <c r="Q139" s="59"/>
      <c r="R139" s="59"/>
      <c r="S139" s="59"/>
      <c r="T139" s="59"/>
      <c r="U139" s="59"/>
      <c r="V139" s="59"/>
      <c r="W139" s="59"/>
      <c r="X139" s="59"/>
      <c r="Y139" s="59"/>
      <c r="Z139" s="59"/>
      <c r="AA139" s="59"/>
      <c r="AB139" s="59"/>
      <c r="AC139" s="59"/>
      <c r="AD139" s="59"/>
      <c r="AE139" s="59"/>
      <c r="AF139" s="59"/>
      <c r="AG139" s="59"/>
      <c r="AH139" s="59"/>
    </row>
  </sheetData>
  <mergeCells count="502">
    <mergeCell ref="A1:AH1"/>
    <mergeCell ref="A2:F2"/>
    <mergeCell ref="G2:I2"/>
    <mergeCell ref="G3:Q3"/>
    <mergeCell ref="R3:X3"/>
    <mergeCell ref="G4:H4"/>
    <mergeCell ref="I4:J4"/>
    <mergeCell ref="L4:M4"/>
    <mergeCell ref="O4:P4"/>
    <mergeCell ref="R4:S4"/>
    <mergeCell ref="T4:X4"/>
    <mergeCell ref="A5:F5"/>
    <mergeCell ref="G5:AH5"/>
    <mergeCell ref="A6:F6"/>
    <mergeCell ref="G6:AH6"/>
    <mergeCell ref="A7:F7"/>
    <mergeCell ref="G7:I7"/>
    <mergeCell ref="K7:N7"/>
    <mergeCell ref="G8:I8"/>
    <mergeCell ref="J8:Q8"/>
    <mergeCell ref="R8:AH8"/>
    <mergeCell ref="G9:I9"/>
    <mergeCell ref="J9:Q9"/>
    <mergeCell ref="R9:AH9"/>
    <mergeCell ref="G10:Q10"/>
    <mergeCell ref="R10:AH10"/>
    <mergeCell ref="G11:Q11"/>
    <mergeCell ref="R11:AH11"/>
    <mergeCell ref="G12:T12"/>
    <mergeCell ref="U12:AH12"/>
    <mergeCell ref="G13:J13"/>
    <mergeCell ref="L13:O13"/>
    <mergeCell ref="Q13:T13"/>
    <mergeCell ref="U13:X13"/>
    <mergeCell ref="Z13:AC13"/>
    <mergeCell ref="AE13:AH13"/>
    <mergeCell ref="A15:F15"/>
    <mergeCell ref="G15:N15"/>
    <mergeCell ref="A16:F16"/>
    <mergeCell ref="U23:AH23"/>
    <mergeCell ref="G24:J24"/>
    <mergeCell ref="L24:O24"/>
    <mergeCell ref="Q24:T24"/>
    <mergeCell ref="U24:X24"/>
    <mergeCell ref="Z24:AC24"/>
    <mergeCell ref="AE24:AH24"/>
    <mergeCell ref="A17:F17"/>
    <mergeCell ref="G17:AH17"/>
    <mergeCell ref="A18:F18"/>
    <mergeCell ref="G18:I18"/>
    <mergeCell ref="K18:N18"/>
    <mergeCell ref="G19:I19"/>
    <mergeCell ref="J19:Q19"/>
    <mergeCell ref="R19:AH19"/>
    <mergeCell ref="G20:I20"/>
    <mergeCell ref="J20:Q20"/>
    <mergeCell ref="R20:AH20"/>
    <mergeCell ref="G31:H31"/>
    <mergeCell ref="J31:N31"/>
    <mergeCell ref="O31:T31"/>
    <mergeCell ref="U31:Z31"/>
    <mergeCell ref="G32:H32"/>
    <mergeCell ref="J32:N32"/>
    <mergeCell ref="O32:T32"/>
    <mergeCell ref="U32:Z32"/>
    <mergeCell ref="G33:H33"/>
    <mergeCell ref="J33:N33"/>
    <mergeCell ref="O33:T33"/>
    <mergeCell ref="U33:Z33"/>
    <mergeCell ref="G34:H34"/>
    <mergeCell ref="J34:N34"/>
    <mergeCell ref="O34:T34"/>
    <mergeCell ref="U34:Z34"/>
    <mergeCell ref="G35:H35"/>
    <mergeCell ref="J35:N35"/>
    <mergeCell ref="O35:T35"/>
    <mergeCell ref="U35:Z35"/>
    <mergeCell ref="G36:H36"/>
    <mergeCell ref="J36:N36"/>
    <mergeCell ref="O36:T36"/>
    <mergeCell ref="U36:Z36"/>
    <mergeCell ref="G37:H37"/>
    <mergeCell ref="J37:N37"/>
    <mergeCell ref="O37:T37"/>
    <mergeCell ref="U37:Z37"/>
    <mergeCell ref="G38:H38"/>
    <mergeCell ref="J38:N38"/>
    <mergeCell ref="O38:T38"/>
    <mergeCell ref="U38:Z38"/>
    <mergeCell ref="G39:H39"/>
    <mergeCell ref="J39:N39"/>
    <mergeCell ref="O39:T39"/>
    <mergeCell ref="U39:Z39"/>
    <mergeCell ref="G40:H40"/>
    <mergeCell ref="J40:N40"/>
    <mergeCell ref="O40:T40"/>
    <mergeCell ref="U40:Z40"/>
    <mergeCell ref="G41:H41"/>
    <mergeCell ref="J41:N41"/>
    <mergeCell ref="O41:T41"/>
    <mergeCell ref="U41:Z41"/>
    <mergeCell ref="G42:H42"/>
    <mergeCell ref="J42:N42"/>
    <mergeCell ref="O42:T42"/>
    <mergeCell ref="U42:Z42"/>
    <mergeCell ref="G43:H43"/>
    <mergeCell ref="J43:N43"/>
    <mergeCell ref="O43:T43"/>
    <mergeCell ref="U43:Z43"/>
    <mergeCell ref="G44:H44"/>
    <mergeCell ref="J44:N44"/>
    <mergeCell ref="O44:T44"/>
    <mergeCell ref="U44:Z44"/>
    <mergeCell ref="G45:H45"/>
    <mergeCell ref="J45:N45"/>
    <mergeCell ref="O45:T45"/>
    <mergeCell ref="U45:Z45"/>
    <mergeCell ref="G46:H46"/>
    <mergeCell ref="J46:N46"/>
    <mergeCell ref="O46:T46"/>
    <mergeCell ref="U46:Z46"/>
    <mergeCell ref="G47:H47"/>
    <mergeCell ref="J47:N47"/>
    <mergeCell ref="O47:T47"/>
    <mergeCell ref="U47:Z47"/>
    <mergeCell ref="B49:H49"/>
    <mergeCell ref="J50:Z50"/>
    <mergeCell ref="AA50:AR50"/>
    <mergeCell ref="J51:N51"/>
    <mergeCell ref="O51:T51"/>
    <mergeCell ref="U51:Z51"/>
    <mergeCell ref="AA51:AH51"/>
    <mergeCell ref="AI51:AR51"/>
    <mergeCell ref="G52:H52"/>
    <mergeCell ref="J52:N52"/>
    <mergeCell ref="O52:T52"/>
    <mergeCell ref="U52:Z52"/>
    <mergeCell ref="G53:H53"/>
    <mergeCell ref="J53:N53"/>
    <mergeCell ref="O53:T53"/>
    <mergeCell ref="U53:Z53"/>
    <mergeCell ref="G54:H54"/>
    <mergeCell ref="J54:N54"/>
    <mergeCell ref="O54:T54"/>
    <mergeCell ref="U54:Z54"/>
    <mergeCell ref="G55:H55"/>
    <mergeCell ref="J55:N55"/>
    <mergeCell ref="O55:T55"/>
    <mergeCell ref="U55:Z55"/>
    <mergeCell ref="G56:H56"/>
    <mergeCell ref="J56:N56"/>
    <mergeCell ref="O56:T56"/>
    <mergeCell ref="U56:Z56"/>
    <mergeCell ref="G57:H57"/>
    <mergeCell ref="J57:N57"/>
    <mergeCell ref="O57:T57"/>
    <mergeCell ref="U57:Z57"/>
    <mergeCell ref="G58:H58"/>
    <mergeCell ref="J58:N58"/>
    <mergeCell ref="O58:T58"/>
    <mergeCell ref="U58:Z58"/>
    <mergeCell ref="G59:H59"/>
    <mergeCell ref="J59:N59"/>
    <mergeCell ref="O59:T59"/>
    <mergeCell ref="U59:Z59"/>
    <mergeCell ref="G60:H60"/>
    <mergeCell ref="J60:N60"/>
    <mergeCell ref="O60:T60"/>
    <mergeCell ref="U60:Z60"/>
    <mergeCell ref="G61:H61"/>
    <mergeCell ref="J61:N61"/>
    <mergeCell ref="O61:T61"/>
    <mergeCell ref="U61:Z61"/>
    <mergeCell ref="G62:H62"/>
    <mergeCell ref="J62:N62"/>
    <mergeCell ref="O62:T62"/>
    <mergeCell ref="U62:Z62"/>
    <mergeCell ref="G63:H63"/>
    <mergeCell ref="J63:N63"/>
    <mergeCell ref="O63:T63"/>
    <mergeCell ref="U63:Z63"/>
    <mergeCell ref="G64:H64"/>
    <mergeCell ref="J64:N64"/>
    <mergeCell ref="O64:T64"/>
    <mergeCell ref="U64:Z64"/>
    <mergeCell ref="G65:H65"/>
    <mergeCell ref="J65:N65"/>
    <mergeCell ref="O65:T65"/>
    <mergeCell ref="U65:Z65"/>
    <mergeCell ref="G66:H66"/>
    <mergeCell ref="J66:N66"/>
    <mergeCell ref="O66:T66"/>
    <mergeCell ref="U66:Z66"/>
    <mergeCell ref="G67:H67"/>
    <mergeCell ref="J67:N67"/>
    <mergeCell ref="O67:T67"/>
    <mergeCell ref="U67:Z67"/>
    <mergeCell ref="G68:H68"/>
    <mergeCell ref="J68:N68"/>
    <mergeCell ref="O68:T68"/>
    <mergeCell ref="U68:Z68"/>
    <mergeCell ref="B70:H70"/>
    <mergeCell ref="J71:Z71"/>
    <mergeCell ref="AA71:AR71"/>
    <mergeCell ref="J72:N72"/>
    <mergeCell ref="O72:T72"/>
    <mergeCell ref="U72:Z72"/>
    <mergeCell ref="AA72:AH72"/>
    <mergeCell ref="AI72:AR72"/>
    <mergeCell ref="G71:H72"/>
    <mergeCell ref="G73:H73"/>
    <mergeCell ref="J73:N73"/>
    <mergeCell ref="O73:T73"/>
    <mergeCell ref="U73:Z73"/>
    <mergeCell ref="G74:H74"/>
    <mergeCell ref="J74:N74"/>
    <mergeCell ref="O74:T74"/>
    <mergeCell ref="U74:Z74"/>
    <mergeCell ref="G75:H75"/>
    <mergeCell ref="J75:N75"/>
    <mergeCell ref="O75:T75"/>
    <mergeCell ref="U75:Z75"/>
    <mergeCell ref="G76:H76"/>
    <mergeCell ref="J76:N76"/>
    <mergeCell ref="O76:T76"/>
    <mergeCell ref="U76:Z76"/>
    <mergeCell ref="G77:H77"/>
    <mergeCell ref="J77:N77"/>
    <mergeCell ref="O77:T77"/>
    <mergeCell ref="U77:Z77"/>
    <mergeCell ref="G78:H78"/>
    <mergeCell ref="J78:N78"/>
    <mergeCell ref="O78:T78"/>
    <mergeCell ref="U78:Z78"/>
    <mergeCell ref="G79:H79"/>
    <mergeCell ref="J79:N79"/>
    <mergeCell ref="O79:T79"/>
    <mergeCell ref="U79:Z79"/>
    <mergeCell ref="G80:H80"/>
    <mergeCell ref="J80:N80"/>
    <mergeCell ref="O80:T80"/>
    <mergeCell ref="U80:Z80"/>
    <mergeCell ref="G81:H81"/>
    <mergeCell ref="J81:N81"/>
    <mergeCell ref="O81:T81"/>
    <mergeCell ref="U81:Z81"/>
    <mergeCell ref="J82:N82"/>
    <mergeCell ref="O82:T82"/>
    <mergeCell ref="U82:Z82"/>
    <mergeCell ref="G83:H83"/>
    <mergeCell ref="J83:N83"/>
    <mergeCell ref="O83:T83"/>
    <mergeCell ref="U83:Z83"/>
    <mergeCell ref="G84:H84"/>
    <mergeCell ref="J84:N84"/>
    <mergeCell ref="O84:T84"/>
    <mergeCell ref="U84:Z84"/>
    <mergeCell ref="J88:N88"/>
    <mergeCell ref="O88:T88"/>
    <mergeCell ref="U88:Z88"/>
    <mergeCell ref="G89:H89"/>
    <mergeCell ref="J89:N89"/>
    <mergeCell ref="O89:T89"/>
    <mergeCell ref="U89:Z89"/>
    <mergeCell ref="B91:H91"/>
    <mergeCell ref="G85:H85"/>
    <mergeCell ref="J85:N85"/>
    <mergeCell ref="O85:T85"/>
    <mergeCell ref="U85:Z85"/>
    <mergeCell ref="G86:H86"/>
    <mergeCell ref="J86:N86"/>
    <mergeCell ref="O86:T86"/>
    <mergeCell ref="U86:Z86"/>
    <mergeCell ref="G87:H87"/>
    <mergeCell ref="J87:N87"/>
    <mergeCell ref="O87:T87"/>
    <mergeCell ref="U87:Z87"/>
    <mergeCell ref="J92:Z92"/>
    <mergeCell ref="AA92:AR92"/>
    <mergeCell ref="J93:N93"/>
    <mergeCell ref="O93:T93"/>
    <mergeCell ref="U93:Z93"/>
    <mergeCell ref="AA93:AH93"/>
    <mergeCell ref="AI93:AR93"/>
    <mergeCell ref="G94:H94"/>
    <mergeCell ref="J94:N94"/>
    <mergeCell ref="O94:T94"/>
    <mergeCell ref="U94:Z94"/>
    <mergeCell ref="J95:N95"/>
    <mergeCell ref="O95:T95"/>
    <mergeCell ref="U95:Z95"/>
    <mergeCell ref="G96:H96"/>
    <mergeCell ref="J96:N96"/>
    <mergeCell ref="O96:T96"/>
    <mergeCell ref="U96:Z96"/>
    <mergeCell ref="G97:H97"/>
    <mergeCell ref="J97:N97"/>
    <mergeCell ref="O97:T97"/>
    <mergeCell ref="U97:Z97"/>
    <mergeCell ref="J98:N98"/>
    <mergeCell ref="O98:T98"/>
    <mergeCell ref="U98:Z98"/>
    <mergeCell ref="G99:H99"/>
    <mergeCell ref="J99:N99"/>
    <mergeCell ref="O99:T99"/>
    <mergeCell ref="U99:Z99"/>
    <mergeCell ref="G100:H100"/>
    <mergeCell ref="J100:N100"/>
    <mergeCell ref="O100:T100"/>
    <mergeCell ref="U100:Z100"/>
    <mergeCell ref="J101:N101"/>
    <mergeCell ref="O101:T101"/>
    <mergeCell ref="U101:Z101"/>
    <mergeCell ref="G102:H102"/>
    <mergeCell ref="J102:N102"/>
    <mergeCell ref="O102:T102"/>
    <mergeCell ref="U102:Z102"/>
    <mergeCell ref="G103:H103"/>
    <mergeCell ref="J103:N103"/>
    <mergeCell ref="O103:T103"/>
    <mergeCell ref="U103:Z103"/>
    <mergeCell ref="U109:Z109"/>
    <mergeCell ref="G104:H104"/>
    <mergeCell ref="J104:N104"/>
    <mergeCell ref="O104:T104"/>
    <mergeCell ref="U104:Z104"/>
    <mergeCell ref="G105:H105"/>
    <mergeCell ref="J105:N105"/>
    <mergeCell ref="O105:T105"/>
    <mergeCell ref="U105:Z105"/>
    <mergeCell ref="G106:H106"/>
    <mergeCell ref="J106:N106"/>
    <mergeCell ref="O106:T106"/>
    <mergeCell ref="U106:Z106"/>
    <mergeCell ref="J110:N110"/>
    <mergeCell ref="O110:T110"/>
    <mergeCell ref="U110:Z110"/>
    <mergeCell ref="B112:H112"/>
    <mergeCell ref="J113:Z113"/>
    <mergeCell ref="AA113:AR113"/>
    <mergeCell ref="J114:N114"/>
    <mergeCell ref="O114:T114"/>
    <mergeCell ref="U114:Z114"/>
    <mergeCell ref="AA114:AH114"/>
    <mergeCell ref="AI114:AR114"/>
    <mergeCell ref="AA94:AH110"/>
    <mergeCell ref="AI94:AR110"/>
    <mergeCell ref="G107:H107"/>
    <mergeCell ref="J107:N107"/>
    <mergeCell ref="O107:T107"/>
    <mergeCell ref="U107:Z107"/>
    <mergeCell ref="G108:H108"/>
    <mergeCell ref="J108:N108"/>
    <mergeCell ref="O108:T108"/>
    <mergeCell ref="U108:Z108"/>
    <mergeCell ref="G109:H109"/>
    <mergeCell ref="J109:N109"/>
    <mergeCell ref="O109:T109"/>
    <mergeCell ref="J115:N115"/>
    <mergeCell ref="O115:T115"/>
    <mergeCell ref="U115:Z115"/>
    <mergeCell ref="G116:H116"/>
    <mergeCell ref="J116:N116"/>
    <mergeCell ref="O116:T116"/>
    <mergeCell ref="U116:Z116"/>
    <mergeCell ref="G117:H117"/>
    <mergeCell ref="J117:N117"/>
    <mergeCell ref="O117:T117"/>
    <mergeCell ref="U117:Z117"/>
    <mergeCell ref="J118:N118"/>
    <mergeCell ref="O118:T118"/>
    <mergeCell ref="U118:Z118"/>
    <mergeCell ref="G119:H119"/>
    <mergeCell ref="J119:N119"/>
    <mergeCell ref="O119:T119"/>
    <mergeCell ref="U119:Z119"/>
    <mergeCell ref="G120:H120"/>
    <mergeCell ref="J120:N120"/>
    <mergeCell ref="O120:T120"/>
    <mergeCell ref="U120:Z120"/>
    <mergeCell ref="J121:N121"/>
    <mergeCell ref="O121:T121"/>
    <mergeCell ref="U121:Z121"/>
    <mergeCell ref="G122:H122"/>
    <mergeCell ref="J122:N122"/>
    <mergeCell ref="O122:T122"/>
    <mergeCell ref="U122:Z122"/>
    <mergeCell ref="G123:H123"/>
    <mergeCell ref="J123:N123"/>
    <mergeCell ref="O123:T123"/>
    <mergeCell ref="U123:Z123"/>
    <mergeCell ref="J129:N129"/>
    <mergeCell ref="O129:T129"/>
    <mergeCell ref="U129:Z129"/>
    <mergeCell ref="G124:H124"/>
    <mergeCell ref="J124:N124"/>
    <mergeCell ref="O124:T124"/>
    <mergeCell ref="U124:Z124"/>
    <mergeCell ref="G125:H125"/>
    <mergeCell ref="J125:N125"/>
    <mergeCell ref="O125:T125"/>
    <mergeCell ref="U125:Z125"/>
    <mergeCell ref="G126:H126"/>
    <mergeCell ref="J126:N126"/>
    <mergeCell ref="O126:T126"/>
    <mergeCell ref="U126:Z126"/>
    <mergeCell ref="G29:H30"/>
    <mergeCell ref="B50:C51"/>
    <mergeCell ref="D50:D51"/>
    <mergeCell ref="E50:F51"/>
    <mergeCell ref="G50:H51"/>
    <mergeCell ref="B71:C72"/>
    <mergeCell ref="D71:D72"/>
    <mergeCell ref="E71:F72"/>
    <mergeCell ref="G130:H130"/>
    <mergeCell ref="B115:C131"/>
    <mergeCell ref="D115:D131"/>
    <mergeCell ref="E115:F131"/>
    <mergeCell ref="G127:H127"/>
    <mergeCell ref="G128:H128"/>
    <mergeCell ref="G129:H129"/>
    <mergeCell ref="G121:H121"/>
    <mergeCell ref="G118:H118"/>
    <mergeCell ref="G115:H115"/>
    <mergeCell ref="G110:H110"/>
    <mergeCell ref="G101:H101"/>
    <mergeCell ref="G98:H98"/>
    <mergeCell ref="G95:H95"/>
    <mergeCell ref="G88:H88"/>
    <mergeCell ref="G82:H82"/>
    <mergeCell ref="A3:F4"/>
    <mergeCell ref="A8:F9"/>
    <mergeCell ref="A10:F11"/>
    <mergeCell ref="A12:F13"/>
    <mergeCell ref="A19:F20"/>
    <mergeCell ref="A21:F22"/>
    <mergeCell ref="A23:F24"/>
    <mergeCell ref="B29:C30"/>
    <mergeCell ref="D29:D30"/>
    <mergeCell ref="E29:F30"/>
    <mergeCell ref="A27:AH27"/>
    <mergeCell ref="B28:H28"/>
    <mergeCell ref="J29:Z29"/>
    <mergeCell ref="AA29:AR29"/>
    <mergeCell ref="J30:N30"/>
    <mergeCell ref="O30:T30"/>
    <mergeCell ref="U30:Z30"/>
    <mergeCell ref="AA30:AH30"/>
    <mergeCell ref="AI30:AR30"/>
    <mergeCell ref="G21:Q21"/>
    <mergeCell ref="R21:AH21"/>
    <mergeCell ref="G22:Q22"/>
    <mergeCell ref="R22:AH22"/>
    <mergeCell ref="G23:T23"/>
    <mergeCell ref="B94:C110"/>
    <mergeCell ref="D94:D110"/>
    <mergeCell ref="E94:F110"/>
    <mergeCell ref="B134:AH134"/>
    <mergeCell ref="B135:AH135"/>
    <mergeCell ref="B136:AR136"/>
    <mergeCell ref="B137:AR137"/>
    <mergeCell ref="B138:AR138"/>
    <mergeCell ref="B139:AH139"/>
    <mergeCell ref="J130:N130"/>
    <mergeCell ref="O130:T130"/>
    <mergeCell ref="U130:Z130"/>
    <mergeCell ref="G131:H131"/>
    <mergeCell ref="J131:N131"/>
    <mergeCell ref="O131:T131"/>
    <mergeCell ref="U131:Z131"/>
    <mergeCell ref="A133:AH133"/>
    <mergeCell ref="AA115:AH131"/>
    <mergeCell ref="J127:N127"/>
    <mergeCell ref="O127:T127"/>
    <mergeCell ref="U127:Z127"/>
    <mergeCell ref="J128:N128"/>
    <mergeCell ref="O128:T128"/>
    <mergeCell ref="U128:Z128"/>
    <mergeCell ref="AI115:AR131"/>
    <mergeCell ref="AA31:AH47"/>
    <mergeCell ref="AI31:AR47"/>
    <mergeCell ref="B52:C68"/>
    <mergeCell ref="D52:D68"/>
    <mergeCell ref="E52:F68"/>
    <mergeCell ref="AA52:AH68"/>
    <mergeCell ref="AI52:AR68"/>
    <mergeCell ref="B73:C89"/>
    <mergeCell ref="D73:D89"/>
    <mergeCell ref="E73:F89"/>
    <mergeCell ref="AA73:AH89"/>
    <mergeCell ref="AI73:AR89"/>
    <mergeCell ref="B92:C93"/>
    <mergeCell ref="D92:D93"/>
    <mergeCell ref="E92:F93"/>
    <mergeCell ref="G92:H93"/>
    <mergeCell ref="B113:C114"/>
    <mergeCell ref="D113:D114"/>
    <mergeCell ref="E113:F114"/>
    <mergeCell ref="G113:H114"/>
    <mergeCell ref="B31:C47"/>
    <mergeCell ref="D31:D47"/>
    <mergeCell ref="E31:F47"/>
  </mergeCells>
  <phoneticPr fontId="4" type="Hiragana"/>
  <conditionalFormatting sqref="B115:C131 E115:H131 AA115:AR131">
    <cfRule type="containsBlanks" dxfId="23" priority="1">
      <formula>LEN(TRIM(B115))=0</formula>
    </cfRule>
  </conditionalFormatting>
  <conditionalFormatting sqref="B94:C110 E94:H110 AA94:AR110">
    <cfRule type="containsBlanks" dxfId="22" priority="2">
      <formula>LEN(TRIM(B94))=0</formula>
    </cfRule>
  </conditionalFormatting>
  <conditionalFormatting sqref="J9:Q9">
    <cfRule type="containsBlanks" dxfId="21" priority="3">
      <formula>LEN(TRIM(J9))=0</formula>
    </cfRule>
  </conditionalFormatting>
  <conditionalFormatting sqref="J20:Q20">
    <cfRule type="containsBlanks" dxfId="20" priority="5">
      <formula>LEN(TRIM(J20))=0</formula>
    </cfRule>
  </conditionalFormatting>
  <conditionalFormatting sqref="J20:Q20">
    <cfRule type="expression" dxfId="19" priority="4">
      <formula>IF($G$15="無",TRUE,FALSE)</formula>
    </cfRule>
  </conditionalFormatting>
  <conditionalFormatting sqref="B73:C89 E73:H89 AA73:AR89">
    <cfRule type="containsBlanks" dxfId="18" priority="6">
      <formula>LEN(TRIM(B73))=0</formula>
    </cfRule>
  </conditionalFormatting>
  <conditionalFormatting sqref="B52:C68 E52:H68 AA52:AR68">
    <cfRule type="containsBlanks" dxfId="17" priority="7">
      <formula>LEN(TRIM(B52))=0</formula>
    </cfRule>
  </conditionalFormatting>
  <conditionalFormatting sqref="G2:I2 G5:AH6 G7:I7 K7:N7 R9:AH9 G9:I9 G11:AH11 G13:J13 L13:O13 Q13:X13 Z13:AC13 AE13:AH13 G15:N15">
    <cfRule type="containsBlanks" dxfId="16" priority="14">
      <formula>LEN(TRIM(G2))=0</formula>
    </cfRule>
  </conditionalFormatting>
  <conditionalFormatting sqref="G18:I18 K18:N18 R20:AH20 G20:I20 G22:AH22 G24:J24 L24:O24 Q24:X24 Z24:AC24 AE24:AH24">
    <cfRule type="containsBlanks" dxfId="15" priority="13">
      <formula>LEN(TRIM(G18))=0</formula>
    </cfRule>
  </conditionalFormatting>
  <conditionalFormatting sqref="J17:Q19 R17:AH24 J21:Q24 A17:I24">
    <cfRule type="expression" dxfId="14" priority="10">
      <formula>IF($G$15="無",TRUE,FALSE)</formula>
    </cfRule>
  </conditionalFormatting>
  <conditionalFormatting sqref="G17:AH17">
    <cfRule type="containsBlanks" dxfId="13" priority="12">
      <formula>LEN(TRIM(G17))=0</formula>
    </cfRule>
  </conditionalFormatting>
  <conditionalFormatting sqref="B31:C47 E31:H47 AA31:AR47">
    <cfRule type="containsBlanks" dxfId="12" priority="8">
      <formula>LEN(TRIM(B31))=0</formula>
    </cfRule>
  </conditionalFormatting>
  <dataValidations count="31">
    <dataValidation allowBlank="1" showInputMessage="1" showErrorMessage="1" promptTitle="ふりがな" prompt="商号又は名称を「全角カタカナ」で入力してください。_x000a_※法人格を表す部分、「株式会社」等のフリガナは入力しないでください。_x000a__x000a_例　カブシキガイシャ　カツラギシヤクショ　　×_x000a_　　 カツラギシヤクショ　　　　　　　　　　　 ○_x000a_" sqref="G5:AH5"/>
    <dataValidation allowBlank="1" showInputMessage="1" showErrorMessage="1" promptTitle="商号又は名称" prompt="商号又は名称を「全角」にて入力してください。_x000a_※法人格を表す部分、「株式会社」等の部分は下の例のように省略してください。_x000a__x000a_例　株式会社　葛城市役所　　×_x000a_　　 　　（株）葛城市役所　　 ○_x000a_" sqref="G6:AH6"/>
    <dataValidation allowBlank="1" showInputMessage="1" showErrorMessage="1" promptTitle="代表者の役職" prompt="代表者の役職（代表社員、代表取締役等）を入力してください。" sqref="G11:Q11"/>
    <dataValidation allowBlank="1" showInputMessage="1" showErrorMessage="1" promptTitle="代表者氏名" prompt="代表者氏名を入力してください。_x000a_※姓と名の間はスペースを入力しないでください。_x000a__x000a_例　葛城太郎　○_x000a_　　 葛城　太郎　×" sqref="R11:AH11"/>
    <dataValidation allowBlank="1" showInputMessage="1" showErrorMessage="1" promptTitle="本店住所（左記以下）" prompt="本店もしくは本社の左記以下の住所を全て「全角」で入力してください。_x000a__x000a_※スペースを空けずに入力してください。_x000a_※丁目、号、番地等は「ー」　で入力ください。_x000a__x000a_例　●●１－１－１　○_x000a_　　 ●●１丁目１番地１号　×_x000a_　　 ●●1-1-1　×" sqref="R9:AH9"/>
    <dataValidation allowBlank="1" showInputMessage="1" showErrorMessage="1" promptTitle="市外局番" prompt="本社電話番号の市外局番を「半角」で入力してください。" sqref="G13:J13"/>
    <dataValidation allowBlank="1" showInputMessage="1" showErrorMessage="1" promptTitle="市内局番" prompt="本社電話番号の市内局番を「半角」で入力してください。" sqref="L13:O13"/>
    <dataValidation allowBlank="1" showInputMessage="1" showErrorMessage="1" promptTitle="加入者番号" prompt="本社電話番号の加入者番号を「半角」で入力してください。" sqref="Q13:T13"/>
    <dataValidation allowBlank="1" showInputMessage="1" showErrorMessage="1" promptTitle="市外局番" prompt="本社FAX番号の市外局番を「半角」で入力してください。" sqref="U13:X13"/>
    <dataValidation allowBlank="1" showInputMessage="1" showErrorMessage="1" promptTitle="市内局番" prompt="本社FAX番号の市内局番を「半角」で入力してください。" sqref="Z13:AC13"/>
    <dataValidation allowBlank="1" showInputMessage="1" showErrorMessage="1" promptTitle="加入者番号" prompt="本社FAX番号の加入者番号を「半角」で入力してください。" sqref="AE13:AH13"/>
    <dataValidation allowBlank="1" showInputMessage="1" showErrorMessage="1" promptTitle="委任先支店・営業所名" prompt="委任先支店・営業所等の名称を「全角」で入力してください。" sqref="G17:AH17"/>
    <dataValidation allowBlank="1" showInputMessage="1" showErrorMessage="1" promptTitle="委任先住所（左記以下）" prompt="委任先住所の左記以下を全て「全角」で入力してください。_x000a__x000a_※スペースを空けずに入力してください。_x000a_※丁目、号、番地等は「ー」　で入力ください。_x000a__x000a_例　●●１－１－１　○_x000a_　　 ●●１丁目１番地１号　×_x000a_　　 ●●1-1-1　×" sqref="R20:AH20"/>
    <dataValidation allowBlank="1" showInputMessage="1" showErrorMessage="1" promptTitle="委任先代表者の役職" prompt="委任先代表者の役職（支店長、営業所長等）を入力してください。" sqref="G22:Q22"/>
    <dataValidation allowBlank="1" showInputMessage="1" showErrorMessage="1" promptTitle="委任先代表者氏名" prompt="委任先代表者氏名を入力してください。_x000a_※姓と名の間はスペースを入力しないでください。_x000a__x000a_例　葛城太郎　○_x000a_　　 葛城　太郎　×" sqref="R22:AH22"/>
    <dataValidation allowBlank="1" showInputMessage="1" showErrorMessage="1" promptTitle="市外局番" prompt="委任先電話番号の市外局番を「半角」で入力してください。" sqref="G24:J24"/>
    <dataValidation allowBlank="1" showInputMessage="1" showErrorMessage="1" promptTitle="本社郵便番号１" prompt="本社郵便番号の最初の「３桁」を「半角」で入力ください。" sqref="G7:I7"/>
    <dataValidation allowBlank="1" showInputMessage="1" showErrorMessage="1" promptTitle="本社郵便番号２" prompt="本社郵便番号のハイフン以下の数字「４桁」を「半角」で入力ください。" sqref="K7:N7"/>
    <dataValidation allowBlank="1" showInputMessage="1" showErrorMessage="1" promptTitle="委任先郵便番号１" prompt="委任先郵便番号の最初の「３桁」を「半角」で入力ください。" sqref="G18:I18"/>
    <dataValidation allowBlank="1" showInputMessage="1" showErrorMessage="1" promptTitle="委任先郵便番号２" prompt="委任先郵便番号のハイフン以下の数字「４桁」を「半角」で入力ください。" sqref="K18:N18"/>
    <dataValidation allowBlank="1" showInputMessage="1" showErrorMessage="1" promptTitle="市内局番" prompt="委任先電話番号の市内局番を「半角」で入力してください。" sqref="L24:O24"/>
    <dataValidation allowBlank="1" showInputMessage="1" showErrorMessage="1" promptTitle="加入者番号" prompt="委任先電話番号の加入者番号を「半角」で入力してください。" sqref="Q24:T24"/>
    <dataValidation allowBlank="1" showInputMessage="1" showErrorMessage="1" promptTitle="市外局番" prompt="委任先FAX番号の市外局番を「半角」で入力してください。" sqref="U24:X24"/>
    <dataValidation allowBlank="1" showInputMessage="1" showErrorMessage="1" promptTitle="市内局番" prompt="委任先FAX番号の市内局番を「半角」で入力してください。" sqref="Z24:AC24"/>
    <dataValidation allowBlank="1" showInputMessage="1" showErrorMessage="1" promptTitle="加入者番号" prompt="委任先FAX番号の加入者番号を「半角」で入力してください。" sqref="AE24:AH24"/>
    <dataValidation allowBlank="1" showInputMessage="1" showErrorMessage="1" promptTitle="メーカー名" prompt="競争入札参加資格審査申請書「様式②」の「４　登録を希望する取扱品目、業務内容」にて記載した「取扱商品メーカー名」を入力ください。" sqref="AA31:AH47 AA52:AH68 AA115:AH131 AA73:AH89 AA94:AH110"/>
    <dataValidation allowBlank="1" showInputMessage="1" showErrorMessage="1" promptTitle="取扱品目・業務内容" prompt="競争入札参加資格審査申請書「様式②」の「４　登録を希望する取扱品目、業務内容」にて記載した「取扱品目、業務内容」を入力ください。" sqref="AI31:AR47 AI52:AR68 AI115:AR131 AI73:AR89 AI94:AR110"/>
    <dataValidation type="list" allowBlank="1" showInputMessage="1" showErrorMessage="1" promptTitle="本店住所（都道府県）" prompt="本店もしくは本社所在地の「都道府県」を選択してください。" sqref="G9:I9">
      <formula1>都道府県</formula1>
    </dataValidation>
    <dataValidation type="list" allowBlank="1" showInputMessage="1" showErrorMessage="1" promptTitle="委任先住所（都道府県）" prompt="委任先所在地の「都道府県」を選択してください。" sqref="G20:I20">
      <formula1>都道府県</formula1>
    </dataValidation>
    <dataValidation type="list" allowBlank="1" showInputMessage="1" showErrorMessage="1" promptTitle="委任先住所（市区町村）" prompt="委任先の「市区町村」を選択してください。" sqref="J20:Q20">
      <formula1>INDIRECT(G20)</formula1>
    </dataValidation>
    <dataValidation type="list" allowBlank="1" showInputMessage="1" showErrorMessage="1" promptTitle="本店住所（市区町村）" prompt="本店もしくは本社所在地の「市区町村」を選択してください。" sqref="J9:Q9">
      <formula1>INDIRECT(G9)</formula1>
    </dataValidation>
  </dataValidations>
  <hyperlinks>
    <hyperlink ref="B137" r:id="rId1"/>
  </hyperlinks>
  <pageMargins left="0.50314960629921257" right="0.50314960629921257" top="0.55314960629921262" bottom="0.35629921259842523" header="0.3" footer="0.3"/>
  <pageSetup paperSize="9" scale="74" orientation="landscape" r:id="rId2"/>
  <rowBreaks count="2" manualBreakCount="2">
    <brk id="48" max="16383" man="1"/>
    <brk id="90" max="44" man="1"/>
  </rowBreaks>
  <extLst>
    <ext xmlns:x14="http://schemas.microsoft.com/office/spreadsheetml/2009/9/main" uri="{CCE6A557-97BC-4b89-ADB6-D9C93CAAB3DF}">
      <x14:dataValidations xmlns:xm="http://schemas.microsoft.com/office/excel/2006/main" count="6">
        <x14:dataValidation type="list" allowBlank="1" showInputMessage="1" showErrorMessage="1" promptTitle="区分" prompt="「法人」もしくは「個人」を選択してください。">
          <x14:formula1>
            <xm:f>リスト!$B$2:$B$3</xm:f>
          </x14:formula1>
          <xm:sqref>G2:I2</xm:sqref>
        </x14:dataValidation>
        <x14:dataValidation type="list" allowBlank="1" showInputMessage="1" showErrorMessage="1" promptTitle="委任先の有無" prompt="委任先がある場合は「有」、ない場合は「無」を選択ください。_x000a__x000a_委任先がある場合は以下の委任先の「郵便番号」、「住所」、「委任先代表者の役職・氏名」、「電話・FAX番号」を入力してください。委任先がない場合は記入不要です。_x000a__x000a_">
          <x14:formula1>
            <xm:f>リスト!$C$2:$C$3</xm:f>
          </x14:formula1>
          <xm:sqref>G15:N15</xm:sqref>
        </x14:dataValidation>
        <x14:dataValidation type="list" allowBlank="1" showInputMessage="1" showErrorMessage="1">
          <x14:formula1>
            <xm:f>リスト!$G$2:$G$18</xm:f>
          </x14:formula1>
          <xm:sqref>I94 I115 I52 I31 I73</xm:sqref>
        </x14:dataValidation>
        <x14:dataValidation type="list" allowBlank="1" showInputMessage="1" showErrorMessage="1" promptTitle="大分類" prompt="競争入札参加資格審査申請書「様式②」の「４　登録を希望する取扱品目、業務内容」にて記載した「１」の大分類を選択してください。">
          <x14:formula1>
            <xm:f>リスト!$E$2:$E$18</xm:f>
          </x14:formula1>
          <xm:sqref>B31:C47 B52:C68 B115:C131 B73:C89 B94:C110</xm:sqref>
        </x14:dataValidation>
        <x14:dataValidation type="list" allowBlank="1" showInputMessage="1" showErrorMessage="1" promptTitle="中分類" prompt="競争入札参加資格審査申請書「様式②」の「４　登録を希望する取扱品目、業務内容」にて記載した「１」の中分類を選択してください。">
          <x14:formula1>
            <xm:f>リスト!$F$2:$F$10</xm:f>
          </x14:formula1>
          <xm:sqref>E31:F47 E52:F68 E115:F131 E73:F89 E94:F110</xm:sqref>
        </x14:dataValidation>
        <x14:dataValidation type="list" allowBlank="1" showInputMessage="1" showErrorMessage="1" promptTitle="小分類" prompt="左記の「大分類－中分類」で選択した営業品目で、希望する「小分類」を全て選択ください。">
          <x14:formula1>
            <xm:f>リスト!$G$2:$G$18</xm:f>
          </x14:formula1>
          <xm:sqref>G31:H47 G52:H68 G115:H131 G73:H89 G94:H110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00"/>
  </sheetPr>
  <dimension ref="A1:AU139"/>
  <sheetViews>
    <sheetView view="pageBreakPreview" zoomScale="85" zoomScaleNormal="85" zoomScaleSheetLayoutView="85" workbookViewId="0">
      <selection activeCell="S144" sqref="S144"/>
    </sheetView>
  </sheetViews>
  <sheetFormatPr defaultRowHeight="12" x14ac:dyDescent="0.4"/>
  <cols>
    <col min="1" max="12" width="3.625" style="1" customWidth="1"/>
    <col min="13" max="13" width="3.625" style="2" customWidth="1"/>
    <col min="14" max="44" width="3.625" style="1" customWidth="1"/>
    <col min="45" max="45" width="9" style="1" customWidth="1"/>
    <col min="46" max="47" width="4.625" style="1" hidden="1" customWidth="1"/>
    <col min="48" max="55" width="4.625" style="1" customWidth="1"/>
    <col min="56" max="56" width="20.75" style="1" customWidth="1"/>
    <col min="57" max="65" width="4.625" style="1" customWidth="1"/>
    <col min="66" max="66" width="9" style="1" customWidth="1"/>
    <col min="67" max="16384" width="9" style="1"/>
  </cols>
  <sheetData>
    <row r="1" spans="1:35" ht="23.25" customHeight="1" x14ac:dyDescent="0.4">
      <c r="A1" s="142" t="s">
        <v>728</v>
      </c>
      <c r="B1" s="142"/>
      <c r="C1" s="142"/>
      <c r="D1" s="142"/>
      <c r="E1" s="142"/>
      <c r="F1" s="142"/>
      <c r="G1" s="142"/>
      <c r="H1" s="142"/>
      <c r="I1" s="142"/>
      <c r="J1" s="142"/>
      <c r="K1" s="142"/>
      <c r="L1" s="142"/>
      <c r="M1" s="142"/>
      <c r="N1" s="142"/>
      <c r="O1" s="142"/>
      <c r="P1" s="142"/>
      <c r="Q1" s="142"/>
      <c r="R1" s="142"/>
      <c r="S1" s="142"/>
      <c r="T1" s="142"/>
      <c r="U1" s="142"/>
      <c r="V1" s="142"/>
      <c r="W1" s="142"/>
      <c r="X1" s="142"/>
      <c r="Y1" s="142"/>
      <c r="Z1" s="142"/>
      <c r="AA1" s="142"/>
      <c r="AB1" s="142"/>
      <c r="AC1" s="142"/>
      <c r="AD1" s="142"/>
      <c r="AE1" s="142"/>
      <c r="AF1" s="142"/>
      <c r="AG1" s="142"/>
      <c r="AH1" s="142"/>
    </row>
    <row r="2" spans="1:35" x14ac:dyDescent="0.4">
      <c r="A2" s="143" t="s">
        <v>67</v>
      </c>
      <c r="B2" s="144"/>
      <c r="C2" s="144"/>
      <c r="D2" s="144"/>
      <c r="E2" s="144"/>
      <c r="F2" s="144"/>
      <c r="G2" s="200" t="s">
        <v>136</v>
      </c>
      <c r="H2" s="200"/>
      <c r="I2" s="201"/>
      <c r="J2" s="12"/>
      <c r="K2" s="8"/>
      <c r="L2" s="8"/>
      <c r="M2" s="16"/>
      <c r="N2" s="8"/>
      <c r="O2" s="8"/>
      <c r="P2" s="8"/>
      <c r="Q2" s="8"/>
      <c r="R2" s="8"/>
      <c r="S2" s="8"/>
      <c r="T2" s="8"/>
      <c r="U2" s="8"/>
      <c r="V2" s="8"/>
      <c r="W2" s="8"/>
      <c r="X2" s="8"/>
    </row>
    <row r="3" spans="1:35" x14ac:dyDescent="0.4">
      <c r="A3" s="66" t="s">
        <v>124</v>
      </c>
      <c r="B3" s="67"/>
      <c r="C3" s="67"/>
      <c r="D3" s="67"/>
      <c r="E3" s="67"/>
      <c r="F3" s="68"/>
      <c r="G3" s="90" t="s">
        <v>130</v>
      </c>
      <c r="H3" s="91"/>
      <c r="I3" s="91"/>
      <c r="J3" s="117"/>
      <c r="K3" s="117"/>
      <c r="L3" s="117"/>
      <c r="M3" s="117"/>
      <c r="N3" s="117"/>
      <c r="O3" s="117"/>
      <c r="P3" s="117"/>
      <c r="Q3" s="117"/>
      <c r="R3" s="147" t="s">
        <v>134</v>
      </c>
      <c r="S3" s="59"/>
      <c r="T3" s="59"/>
      <c r="U3" s="59"/>
      <c r="V3" s="59"/>
      <c r="W3" s="59"/>
      <c r="X3" s="59"/>
      <c r="Y3" s="20"/>
      <c r="Z3" s="4"/>
      <c r="AA3" s="4"/>
      <c r="AB3" s="4"/>
      <c r="AC3" s="4"/>
      <c r="AD3" s="4"/>
      <c r="AE3" s="4"/>
      <c r="AF3" s="4"/>
      <c r="AG3" s="4"/>
      <c r="AH3" s="4"/>
    </row>
    <row r="4" spans="1:35" x14ac:dyDescent="0.4">
      <c r="A4" s="66"/>
      <c r="B4" s="67"/>
      <c r="C4" s="67"/>
      <c r="D4" s="67"/>
      <c r="E4" s="67"/>
      <c r="F4" s="68"/>
      <c r="G4" s="148" t="s">
        <v>128</v>
      </c>
      <c r="H4" s="149"/>
      <c r="I4" s="149"/>
      <c r="J4" s="149"/>
      <c r="K4" s="10" t="s">
        <v>121</v>
      </c>
      <c r="L4" s="149"/>
      <c r="M4" s="149"/>
      <c r="N4" s="10" t="s">
        <v>109</v>
      </c>
      <c r="O4" s="149"/>
      <c r="P4" s="149"/>
      <c r="Q4" s="19" t="s">
        <v>70</v>
      </c>
      <c r="R4" s="150" t="s">
        <v>6</v>
      </c>
      <c r="S4" s="151"/>
      <c r="T4" s="95"/>
      <c r="U4" s="95"/>
      <c r="V4" s="95"/>
      <c r="W4" s="95"/>
      <c r="X4" s="95"/>
      <c r="Y4" s="12"/>
      <c r="Z4" s="8"/>
      <c r="AA4" s="8"/>
      <c r="AB4" s="8"/>
      <c r="AC4" s="8"/>
      <c r="AD4" s="8"/>
      <c r="AE4" s="8"/>
      <c r="AF4" s="8"/>
      <c r="AG4" s="8"/>
      <c r="AH4" s="8"/>
    </row>
    <row r="5" spans="1:35" x14ac:dyDescent="0.4">
      <c r="A5" s="130" t="s">
        <v>24</v>
      </c>
      <c r="B5" s="131"/>
      <c r="C5" s="131"/>
      <c r="D5" s="131"/>
      <c r="E5" s="131"/>
      <c r="F5" s="132"/>
      <c r="G5" s="194" t="s">
        <v>192</v>
      </c>
      <c r="H5" s="194"/>
      <c r="I5" s="194"/>
      <c r="J5" s="194"/>
      <c r="K5" s="194"/>
      <c r="L5" s="194"/>
      <c r="M5" s="194"/>
      <c r="N5" s="194"/>
      <c r="O5" s="194"/>
      <c r="P5" s="194"/>
      <c r="Q5" s="194"/>
      <c r="R5" s="194"/>
      <c r="S5" s="194"/>
      <c r="T5" s="194"/>
      <c r="U5" s="194"/>
      <c r="V5" s="194"/>
      <c r="W5" s="194"/>
      <c r="X5" s="194"/>
      <c r="Y5" s="195"/>
      <c r="Z5" s="195"/>
      <c r="AA5" s="195"/>
      <c r="AB5" s="195"/>
      <c r="AC5" s="195"/>
      <c r="AD5" s="195"/>
      <c r="AE5" s="195"/>
      <c r="AF5" s="195"/>
      <c r="AG5" s="195"/>
      <c r="AH5" s="196"/>
      <c r="AI5" s="20"/>
    </row>
    <row r="6" spans="1:35" x14ac:dyDescent="0.4">
      <c r="A6" s="136" t="s">
        <v>16</v>
      </c>
      <c r="B6" s="137"/>
      <c r="C6" s="137"/>
      <c r="D6" s="137"/>
      <c r="E6" s="137"/>
      <c r="F6" s="138"/>
      <c r="G6" s="197" t="s">
        <v>0</v>
      </c>
      <c r="H6" s="197"/>
      <c r="I6" s="197"/>
      <c r="J6" s="197"/>
      <c r="K6" s="197"/>
      <c r="L6" s="197"/>
      <c r="M6" s="197"/>
      <c r="N6" s="197"/>
      <c r="O6" s="198"/>
      <c r="P6" s="198"/>
      <c r="Q6" s="198"/>
      <c r="R6" s="198"/>
      <c r="S6" s="198"/>
      <c r="T6" s="198"/>
      <c r="U6" s="198"/>
      <c r="V6" s="198"/>
      <c r="W6" s="198"/>
      <c r="X6" s="198"/>
      <c r="Y6" s="198"/>
      <c r="Z6" s="198"/>
      <c r="AA6" s="198"/>
      <c r="AB6" s="198"/>
      <c r="AC6" s="198"/>
      <c r="AD6" s="198"/>
      <c r="AE6" s="198"/>
      <c r="AF6" s="198"/>
      <c r="AG6" s="198"/>
      <c r="AH6" s="199"/>
      <c r="AI6" s="20"/>
    </row>
    <row r="7" spans="1:35" x14ac:dyDescent="0.4">
      <c r="A7" s="66" t="s">
        <v>88</v>
      </c>
      <c r="B7" s="67"/>
      <c r="C7" s="67"/>
      <c r="D7" s="67"/>
      <c r="E7" s="67"/>
      <c r="F7" s="68"/>
      <c r="G7" s="183" t="s">
        <v>193</v>
      </c>
      <c r="H7" s="184"/>
      <c r="I7" s="184"/>
      <c r="J7" s="13" t="s">
        <v>5</v>
      </c>
      <c r="K7" s="184" t="s">
        <v>200</v>
      </c>
      <c r="L7" s="184"/>
      <c r="M7" s="184"/>
      <c r="N7" s="184"/>
      <c r="O7" s="17"/>
      <c r="P7" s="18"/>
      <c r="Q7" s="18"/>
      <c r="R7" s="18"/>
      <c r="S7" s="18"/>
      <c r="T7" s="18"/>
      <c r="U7" s="18"/>
      <c r="V7" s="18"/>
      <c r="W7" s="18"/>
      <c r="X7" s="18"/>
      <c r="Y7" s="18"/>
      <c r="Z7" s="18"/>
      <c r="AA7" s="18"/>
      <c r="AB7" s="18"/>
      <c r="AC7" s="18"/>
      <c r="AD7" s="18"/>
      <c r="AE7" s="18"/>
      <c r="AF7" s="18"/>
      <c r="AG7" s="18"/>
      <c r="AH7" s="18"/>
      <c r="AI7" s="4"/>
    </row>
    <row r="8" spans="1:35" x14ac:dyDescent="0.4">
      <c r="A8" s="66" t="s">
        <v>177</v>
      </c>
      <c r="B8" s="67"/>
      <c r="C8" s="67"/>
      <c r="D8" s="67"/>
      <c r="E8" s="67"/>
      <c r="F8" s="68"/>
      <c r="G8" s="90" t="s">
        <v>72</v>
      </c>
      <c r="H8" s="91"/>
      <c r="I8" s="92"/>
      <c r="J8" s="91" t="s">
        <v>78</v>
      </c>
      <c r="K8" s="91"/>
      <c r="L8" s="91"/>
      <c r="M8" s="91"/>
      <c r="N8" s="91"/>
      <c r="O8" s="117"/>
      <c r="P8" s="117"/>
      <c r="Q8" s="118"/>
      <c r="R8" s="117" t="s">
        <v>89</v>
      </c>
      <c r="S8" s="117"/>
      <c r="T8" s="117"/>
      <c r="U8" s="117"/>
      <c r="V8" s="117"/>
      <c r="W8" s="117"/>
      <c r="X8" s="117"/>
      <c r="Y8" s="117"/>
      <c r="Z8" s="117"/>
      <c r="AA8" s="117"/>
      <c r="AB8" s="117"/>
      <c r="AC8" s="117"/>
      <c r="AD8" s="117"/>
      <c r="AE8" s="117"/>
      <c r="AF8" s="117"/>
      <c r="AG8" s="117"/>
      <c r="AH8" s="119"/>
      <c r="AI8" s="20"/>
    </row>
    <row r="9" spans="1:35" x14ac:dyDescent="0.4">
      <c r="A9" s="66"/>
      <c r="B9" s="67"/>
      <c r="C9" s="67"/>
      <c r="D9" s="67"/>
      <c r="E9" s="67"/>
      <c r="F9" s="68"/>
      <c r="G9" s="186" t="s">
        <v>125</v>
      </c>
      <c r="H9" s="187"/>
      <c r="I9" s="188"/>
      <c r="J9" s="189" t="s">
        <v>148</v>
      </c>
      <c r="K9" s="189"/>
      <c r="L9" s="189"/>
      <c r="M9" s="189"/>
      <c r="N9" s="189"/>
      <c r="O9" s="189"/>
      <c r="P9" s="189"/>
      <c r="Q9" s="190"/>
      <c r="R9" s="176" t="s">
        <v>201</v>
      </c>
      <c r="S9" s="176"/>
      <c r="T9" s="176"/>
      <c r="U9" s="176"/>
      <c r="V9" s="176"/>
      <c r="W9" s="176"/>
      <c r="X9" s="176"/>
      <c r="Y9" s="176"/>
      <c r="Z9" s="176"/>
      <c r="AA9" s="176"/>
      <c r="AB9" s="176"/>
      <c r="AC9" s="176"/>
      <c r="AD9" s="176"/>
      <c r="AE9" s="176"/>
      <c r="AF9" s="176"/>
      <c r="AG9" s="176"/>
      <c r="AH9" s="178"/>
      <c r="AI9" s="20"/>
    </row>
    <row r="10" spans="1:35" x14ac:dyDescent="0.4">
      <c r="A10" s="66" t="s">
        <v>17</v>
      </c>
      <c r="B10" s="67"/>
      <c r="C10" s="67"/>
      <c r="D10" s="67"/>
      <c r="E10" s="67"/>
      <c r="F10" s="68"/>
      <c r="G10" s="90" t="s">
        <v>101</v>
      </c>
      <c r="H10" s="91"/>
      <c r="I10" s="91"/>
      <c r="J10" s="91"/>
      <c r="K10" s="91"/>
      <c r="L10" s="91"/>
      <c r="M10" s="91"/>
      <c r="N10" s="91"/>
      <c r="O10" s="91"/>
      <c r="P10" s="91"/>
      <c r="Q10" s="92"/>
      <c r="R10" s="91" t="s">
        <v>81</v>
      </c>
      <c r="S10" s="91"/>
      <c r="T10" s="91"/>
      <c r="U10" s="91"/>
      <c r="V10" s="91"/>
      <c r="W10" s="91"/>
      <c r="X10" s="91"/>
      <c r="Y10" s="91"/>
      <c r="Z10" s="91"/>
      <c r="AA10" s="91"/>
      <c r="AB10" s="91"/>
      <c r="AC10" s="91"/>
      <c r="AD10" s="91"/>
      <c r="AE10" s="91"/>
      <c r="AF10" s="91"/>
      <c r="AG10" s="91"/>
      <c r="AH10" s="93"/>
      <c r="AI10" s="20"/>
    </row>
    <row r="11" spans="1:35" x14ac:dyDescent="0.4">
      <c r="A11" s="66"/>
      <c r="B11" s="67"/>
      <c r="C11" s="67"/>
      <c r="D11" s="67"/>
      <c r="E11" s="67"/>
      <c r="F11" s="68"/>
      <c r="G11" s="193" t="s">
        <v>221</v>
      </c>
      <c r="H11" s="189"/>
      <c r="I11" s="189"/>
      <c r="J11" s="189"/>
      <c r="K11" s="189"/>
      <c r="L11" s="189"/>
      <c r="M11" s="189"/>
      <c r="N11" s="189"/>
      <c r="O11" s="189"/>
      <c r="P11" s="189"/>
      <c r="Q11" s="190"/>
      <c r="R11" s="176" t="s">
        <v>222</v>
      </c>
      <c r="S11" s="176"/>
      <c r="T11" s="176"/>
      <c r="U11" s="176"/>
      <c r="V11" s="176"/>
      <c r="W11" s="176"/>
      <c r="X11" s="176"/>
      <c r="Y11" s="176"/>
      <c r="Z11" s="176"/>
      <c r="AA11" s="176"/>
      <c r="AB11" s="176"/>
      <c r="AC11" s="176"/>
      <c r="AD11" s="176"/>
      <c r="AE11" s="176"/>
      <c r="AF11" s="176"/>
      <c r="AG11" s="176"/>
      <c r="AH11" s="178"/>
      <c r="AI11" s="20"/>
    </row>
    <row r="12" spans="1:35" x14ac:dyDescent="0.4">
      <c r="A12" s="66" t="s">
        <v>76</v>
      </c>
      <c r="B12" s="67"/>
      <c r="C12" s="67"/>
      <c r="D12" s="67"/>
      <c r="E12" s="67"/>
      <c r="F12" s="68"/>
      <c r="G12" s="98" t="s">
        <v>39</v>
      </c>
      <c r="H12" s="99"/>
      <c r="I12" s="99"/>
      <c r="J12" s="99"/>
      <c r="K12" s="99"/>
      <c r="L12" s="99"/>
      <c r="M12" s="99"/>
      <c r="N12" s="99"/>
      <c r="O12" s="99"/>
      <c r="P12" s="99"/>
      <c r="Q12" s="99"/>
      <c r="R12" s="99"/>
      <c r="S12" s="99"/>
      <c r="T12" s="100"/>
      <c r="U12" s="101" t="s">
        <v>26</v>
      </c>
      <c r="V12" s="102"/>
      <c r="W12" s="102"/>
      <c r="X12" s="102"/>
      <c r="Y12" s="102"/>
      <c r="Z12" s="102"/>
      <c r="AA12" s="102"/>
      <c r="AB12" s="102"/>
      <c r="AC12" s="102"/>
      <c r="AD12" s="102"/>
      <c r="AE12" s="102"/>
      <c r="AF12" s="102"/>
      <c r="AG12" s="102"/>
      <c r="AH12" s="103"/>
      <c r="AI12" s="20"/>
    </row>
    <row r="13" spans="1:35" x14ac:dyDescent="0.4">
      <c r="A13" s="69"/>
      <c r="B13" s="70"/>
      <c r="C13" s="70"/>
      <c r="D13" s="70"/>
      <c r="E13" s="70"/>
      <c r="F13" s="71"/>
      <c r="G13" s="179" t="s">
        <v>203</v>
      </c>
      <c r="H13" s="180"/>
      <c r="I13" s="180"/>
      <c r="J13" s="180"/>
      <c r="K13" s="14" t="s">
        <v>5</v>
      </c>
      <c r="L13" s="180" t="s">
        <v>207</v>
      </c>
      <c r="M13" s="180"/>
      <c r="N13" s="180"/>
      <c r="O13" s="180"/>
      <c r="P13" s="14" t="s">
        <v>5</v>
      </c>
      <c r="Q13" s="180" t="s">
        <v>212</v>
      </c>
      <c r="R13" s="180"/>
      <c r="S13" s="180"/>
      <c r="T13" s="181"/>
      <c r="U13" s="180" t="s">
        <v>203</v>
      </c>
      <c r="V13" s="180"/>
      <c r="W13" s="180"/>
      <c r="X13" s="180"/>
      <c r="Y13" s="14" t="s">
        <v>5</v>
      </c>
      <c r="Z13" s="180" t="s">
        <v>207</v>
      </c>
      <c r="AA13" s="180"/>
      <c r="AB13" s="180"/>
      <c r="AC13" s="180"/>
      <c r="AD13" s="14" t="s">
        <v>5</v>
      </c>
      <c r="AE13" s="180" t="s">
        <v>216</v>
      </c>
      <c r="AF13" s="180"/>
      <c r="AG13" s="180"/>
      <c r="AH13" s="182"/>
      <c r="AI13" s="20"/>
    </row>
    <row r="14" spans="1:35" ht="8.1" customHeight="1" x14ac:dyDescent="0.4">
      <c r="A14" s="4"/>
      <c r="B14" s="4"/>
      <c r="C14" s="4"/>
      <c r="D14" s="4"/>
      <c r="E14" s="4"/>
      <c r="F14" s="4"/>
      <c r="K14" s="9"/>
      <c r="M14" s="1"/>
      <c r="P14" s="9"/>
    </row>
    <row r="15" spans="1:35" x14ac:dyDescent="0.4">
      <c r="A15" s="125" t="s">
        <v>13</v>
      </c>
      <c r="B15" s="126"/>
      <c r="C15" s="126"/>
      <c r="D15" s="126"/>
      <c r="E15" s="126"/>
      <c r="F15" s="126"/>
      <c r="G15" s="191" t="s">
        <v>175</v>
      </c>
      <c r="H15" s="191"/>
      <c r="I15" s="191"/>
      <c r="J15" s="191"/>
      <c r="K15" s="191"/>
      <c r="L15" s="191"/>
      <c r="M15" s="191"/>
      <c r="N15" s="192"/>
    </row>
    <row r="16" spans="1:35" ht="8.1" customHeight="1" x14ac:dyDescent="0.4">
      <c r="A16" s="59"/>
      <c r="B16" s="59"/>
      <c r="C16" s="59"/>
      <c r="D16" s="59"/>
      <c r="E16" s="59"/>
      <c r="F16" s="59"/>
    </row>
    <row r="17" spans="1:47" ht="13.5" customHeight="1" x14ac:dyDescent="0.4">
      <c r="A17" s="108" t="s">
        <v>97</v>
      </c>
      <c r="B17" s="109"/>
      <c r="C17" s="109"/>
      <c r="D17" s="109"/>
      <c r="E17" s="109"/>
      <c r="F17" s="110"/>
      <c r="G17" s="111" t="s">
        <v>240</v>
      </c>
      <c r="H17" s="111"/>
      <c r="I17" s="111"/>
      <c r="J17" s="111"/>
      <c r="K17" s="111"/>
      <c r="L17" s="111"/>
      <c r="M17" s="111"/>
      <c r="N17" s="111"/>
      <c r="O17" s="112"/>
      <c r="P17" s="112"/>
      <c r="Q17" s="112"/>
      <c r="R17" s="112"/>
      <c r="S17" s="112"/>
      <c r="T17" s="112"/>
      <c r="U17" s="112"/>
      <c r="V17" s="112"/>
      <c r="W17" s="112"/>
      <c r="X17" s="112"/>
      <c r="Y17" s="112"/>
      <c r="Z17" s="112"/>
      <c r="AA17" s="112"/>
      <c r="AB17" s="112"/>
      <c r="AC17" s="112"/>
      <c r="AD17" s="112"/>
      <c r="AE17" s="112"/>
      <c r="AF17" s="112"/>
      <c r="AG17" s="112"/>
      <c r="AH17" s="113"/>
    </row>
    <row r="18" spans="1:47" x14ac:dyDescent="0.4">
      <c r="A18" s="66" t="s">
        <v>27</v>
      </c>
      <c r="B18" s="67"/>
      <c r="C18" s="67"/>
      <c r="D18" s="67"/>
      <c r="E18" s="67"/>
      <c r="F18" s="68"/>
      <c r="G18" s="183" t="s">
        <v>193</v>
      </c>
      <c r="H18" s="184"/>
      <c r="I18" s="184"/>
      <c r="J18" s="13" t="s">
        <v>5</v>
      </c>
      <c r="K18" s="184" t="s">
        <v>10</v>
      </c>
      <c r="L18" s="184"/>
      <c r="M18" s="184"/>
      <c r="N18" s="185"/>
      <c r="O18" s="12"/>
      <c r="P18" s="8"/>
      <c r="Q18" s="8"/>
      <c r="R18" s="8"/>
      <c r="S18" s="8"/>
      <c r="T18" s="8"/>
      <c r="U18" s="8"/>
      <c r="V18" s="8"/>
      <c r="W18" s="8"/>
      <c r="X18" s="8"/>
      <c r="Y18" s="8"/>
      <c r="Z18" s="8"/>
      <c r="AA18" s="8"/>
      <c r="AB18" s="8"/>
      <c r="AC18" s="8"/>
      <c r="AD18" s="8"/>
      <c r="AE18" s="8"/>
      <c r="AF18" s="8"/>
      <c r="AG18" s="8"/>
      <c r="AH18" s="8"/>
    </row>
    <row r="19" spans="1:47" x14ac:dyDescent="0.4">
      <c r="A19" s="66" t="s">
        <v>181</v>
      </c>
      <c r="B19" s="67"/>
      <c r="C19" s="67"/>
      <c r="D19" s="67"/>
      <c r="E19" s="67"/>
      <c r="F19" s="68"/>
      <c r="G19" s="90" t="s">
        <v>72</v>
      </c>
      <c r="H19" s="91"/>
      <c r="I19" s="92"/>
      <c r="J19" s="91" t="s">
        <v>78</v>
      </c>
      <c r="K19" s="91"/>
      <c r="L19" s="91"/>
      <c r="M19" s="91"/>
      <c r="N19" s="91"/>
      <c r="O19" s="117"/>
      <c r="P19" s="117"/>
      <c r="Q19" s="118"/>
      <c r="R19" s="117" t="s">
        <v>89</v>
      </c>
      <c r="S19" s="117"/>
      <c r="T19" s="117"/>
      <c r="U19" s="117"/>
      <c r="V19" s="117"/>
      <c r="W19" s="117"/>
      <c r="X19" s="117"/>
      <c r="Y19" s="117"/>
      <c r="Z19" s="117"/>
      <c r="AA19" s="117"/>
      <c r="AB19" s="117"/>
      <c r="AC19" s="117"/>
      <c r="AD19" s="117"/>
      <c r="AE19" s="117"/>
      <c r="AF19" s="117"/>
      <c r="AG19" s="117"/>
      <c r="AH19" s="119"/>
    </row>
    <row r="20" spans="1:47" x14ac:dyDescent="0.4">
      <c r="A20" s="66"/>
      <c r="B20" s="67"/>
      <c r="C20" s="67"/>
      <c r="D20" s="67"/>
      <c r="E20" s="67"/>
      <c r="F20" s="68"/>
      <c r="G20" s="186" t="s">
        <v>125</v>
      </c>
      <c r="H20" s="187"/>
      <c r="I20" s="188"/>
      <c r="J20" s="189" t="s">
        <v>148</v>
      </c>
      <c r="K20" s="189"/>
      <c r="L20" s="189"/>
      <c r="M20" s="189"/>
      <c r="N20" s="189"/>
      <c r="O20" s="189"/>
      <c r="P20" s="189"/>
      <c r="Q20" s="190"/>
      <c r="R20" s="176" t="s">
        <v>225</v>
      </c>
      <c r="S20" s="176"/>
      <c r="T20" s="176"/>
      <c r="U20" s="176"/>
      <c r="V20" s="176"/>
      <c r="W20" s="176"/>
      <c r="X20" s="176"/>
      <c r="Y20" s="176"/>
      <c r="Z20" s="176"/>
      <c r="AA20" s="176"/>
      <c r="AB20" s="176"/>
      <c r="AC20" s="176"/>
      <c r="AD20" s="176"/>
      <c r="AE20" s="176"/>
      <c r="AF20" s="176"/>
      <c r="AG20" s="176"/>
      <c r="AH20" s="178"/>
    </row>
    <row r="21" spans="1:47" x14ac:dyDescent="0.4">
      <c r="A21" s="66" t="s">
        <v>33</v>
      </c>
      <c r="B21" s="67"/>
      <c r="C21" s="67"/>
      <c r="D21" s="67"/>
      <c r="E21" s="67"/>
      <c r="F21" s="68"/>
      <c r="G21" s="90" t="s">
        <v>101</v>
      </c>
      <c r="H21" s="91"/>
      <c r="I21" s="91"/>
      <c r="J21" s="91"/>
      <c r="K21" s="91"/>
      <c r="L21" s="91"/>
      <c r="M21" s="91"/>
      <c r="N21" s="91"/>
      <c r="O21" s="91"/>
      <c r="P21" s="91"/>
      <c r="Q21" s="92"/>
      <c r="R21" s="91" t="s">
        <v>81</v>
      </c>
      <c r="S21" s="91"/>
      <c r="T21" s="91"/>
      <c r="U21" s="91"/>
      <c r="V21" s="91"/>
      <c r="W21" s="91"/>
      <c r="X21" s="91"/>
      <c r="Y21" s="91"/>
      <c r="Z21" s="91"/>
      <c r="AA21" s="91"/>
      <c r="AB21" s="91"/>
      <c r="AC21" s="91"/>
      <c r="AD21" s="91"/>
      <c r="AE21" s="91"/>
      <c r="AF21" s="91"/>
      <c r="AG21" s="91"/>
      <c r="AH21" s="93"/>
    </row>
    <row r="22" spans="1:47" x14ac:dyDescent="0.4">
      <c r="A22" s="66"/>
      <c r="B22" s="67"/>
      <c r="C22" s="67"/>
      <c r="D22" s="67"/>
      <c r="E22" s="67"/>
      <c r="F22" s="68"/>
      <c r="G22" s="175" t="s">
        <v>219</v>
      </c>
      <c r="H22" s="176"/>
      <c r="I22" s="176"/>
      <c r="J22" s="176"/>
      <c r="K22" s="176"/>
      <c r="L22" s="176"/>
      <c r="M22" s="176"/>
      <c r="N22" s="176"/>
      <c r="O22" s="176"/>
      <c r="P22" s="176"/>
      <c r="Q22" s="177"/>
      <c r="R22" s="176" t="s">
        <v>217</v>
      </c>
      <c r="S22" s="176"/>
      <c r="T22" s="176"/>
      <c r="U22" s="176"/>
      <c r="V22" s="176"/>
      <c r="W22" s="176"/>
      <c r="X22" s="176"/>
      <c r="Y22" s="176"/>
      <c r="Z22" s="176"/>
      <c r="AA22" s="176"/>
      <c r="AB22" s="176"/>
      <c r="AC22" s="176"/>
      <c r="AD22" s="176"/>
      <c r="AE22" s="176"/>
      <c r="AF22" s="176"/>
      <c r="AG22" s="176"/>
      <c r="AH22" s="178"/>
    </row>
    <row r="23" spans="1:47" x14ac:dyDescent="0.4">
      <c r="A23" s="66" t="s">
        <v>106</v>
      </c>
      <c r="B23" s="67"/>
      <c r="C23" s="67"/>
      <c r="D23" s="67"/>
      <c r="E23" s="67"/>
      <c r="F23" s="68"/>
      <c r="G23" s="98" t="s">
        <v>39</v>
      </c>
      <c r="H23" s="99"/>
      <c r="I23" s="99"/>
      <c r="J23" s="99"/>
      <c r="K23" s="99"/>
      <c r="L23" s="99"/>
      <c r="M23" s="99"/>
      <c r="N23" s="99"/>
      <c r="O23" s="99"/>
      <c r="P23" s="99"/>
      <c r="Q23" s="99"/>
      <c r="R23" s="99"/>
      <c r="S23" s="99"/>
      <c r="T23" s="100"/>
      <c r="U23" s="101" t="s">
        <v>26</v>
      </c>
      <c r="V23" s="102"/>
      <c r="W23" s="102"/>
      <c r="X23" s="102"/>
      <c r="Y23" s="102"/>
      <c r="Z23" s="102"/>
      <c r="AA23" s="102"/>
      <c r="AB23" s="102"/>
      <c r="AC23" s="102"/>
      <c r="AD23" s="102"/>
      <c r="AE23" s="102"/>
      <c r="AF23" s="102"/>
      <c r="AG23" s="102"/>
      <c r="AH23" s="103"/>
    </row>
    <row r="24" spans="1:47" x14ac:dyDescent="0.4">
      <c r="A24" s="69"/>
      <c r="B24" s="70"/>
      <c r="C24" s="70"/>
      <c r="D24" s="70"/>
      <c r="E24" s="70"/>
      <c r="F24" s="71"/>
      <c r="G24" s="179" t="s">
        <v>203</v>
      </c>
      <c r="H24" s="180"/>
      <c r="I24" s="180"/>
      <c r="J24" s="180"/>
      <c r="K24" s="14" t="s">
        <v>5</v>
      </c>
      <c r="L24" s="180" t="s">
        <v>229</v>
      </c>
      <c r="M24" s="180"/>
      <c r="N24" s="180"/>
      <c r="O24" s="180"/>
      <c r="P24" s="14" t="s">
        <v>5</v>
      </c>
      <c r="Q24" s="180" t="s">
        <v>231</v>
      </c>
      <c r="R24" s="180"/>
      <c r="S24" s="180"/>
      <c r="T24" s="181"/>
      <c r="U24" s="180" t="s">
        <v>203</v>
      </c>
      <c r="V24" s="180"/>
      <c r="W24" s="180"/>
      <c r="X24" s="180"/>
      <c r="Y24" s="14" t="s">
        <v>5</v>
      </c>
      <c r="Z24" s="180" t="s">
        <v>229</v>
      </c>
      <c r="AA24" s="180"/>
      <c r="AB24" s="180"/>
      <c r="AC24" s="180"/>
      <c r="AD24" s="14" t="s">
        <v>5</v>
      </c>
      <c r="AE24" s="180" t="s">
        <v>239</v>
      </c>
      <c r="AF24" s="180"/>
      <c r="AG24" s="180"/>
      <c r="AH24" s="182"/>
    </row>
    <row r="25" spans="1:47" ht="8.1" customHeight="1" x14ac:dyDescent="0.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21"/>
    </row>
    <row r="26" spans="1:47" ht="12" customHeight="1" x14ac:dyDescent="0.4">
      <c r="M26" s="1"/>
    </row>
    <row r="27" spans="1:47" ht="12" customHeight="1" x14ac:dyDescent="0.4">
      <c r="A27" s="59" t="s">
        <v>2413</v>
      </c>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row>
    <row r="28" spans="1:47" ht="25.5" customHeight="1" x14ac:dyDescent="0.4">
      <c r="B28" s="80" t="s">
        <v>842</v>
      </c>
      <c r="C28" s="80"/>
      <c r="D28" s="80"/>
      <c r="E28" s="80"/>
      <c r="F28" s="80"/>
      <c r="G28" s="80"/>
      <c r="H28" s="80"/>
      <c r="M28" s="1"/>
    </row>
    <row r="29" spans="1:47" ht="12" customHeight="1" x14ac:dyDescent="0.4">
      <c r="B29" s="53" t="s">
        <v>497</v>
      </c>
      <c r="C29" s="54"/>
      <c r="D29" s="55"/>
      <c r="E29" s="54" t="s">
        <v>499</v>
      </c>
      <c r="F29" s="54"/>
      <c r="G29" s="54" t="s">
        <v>371</v>
      </c>
      <c r="H29" s="57"/>
      <c r="J29" s="81" t="s">
        <v>838</v>
      </c>
      <c r="K29" s="82"/>
      <c r="L29" s="82"/>
      <c r="M29" s="82"/>
      <c r="N29" s="82"/>
      <c r="O29" s="82"/>
      <c r="P29" s="82"/>
      <c r="Q29" s="82"/>
      <c r="R29" s="82"/>
      <c r="S29" s="82"/>
      <c r="T29" s="82"/>
      <c r="U29" s="82"/>
      <c r="V29" s="82"/>
      <c r="W29" s="82"/>
      <c r="X29" s="82"/>
      <c r="Y29" s="82"/>
      <c r="Z29" s="83"/>
      <c r="AA29" s="84" t="s">
        <v>311</v>
      </c>
      <c r="AB29" s="82"/>
      <c r="AC29" s="82"/>
      <c r="AD29" s="82"/>
      <c r="AE29" s="82"/>
      <c r="AF29" s="82"/>
      <c r="AG29" s="82"/>
      <c r="AH29" s="82"/>
      <c r="AI29" s="82"/>
      <c r="AJ29" s="82"/>
      <c r="AK29" s="82"/>
      <c r="AL29" s="82"/>
      <c r="AM29" s="82"/>
      <c r="AN29" s="82"/>
      <c r="AO29" s="82"/>
      <c r="AP29" s="82"/>
      <c r="AQ29" s="82"/>
      <c r="AR29" s="85"/>
    </row>
    <row r="30" spans="1:47" ht="12" customHeight="1" x14ac:dyDescent="0.4">
      <c r="B30" s="49"/>
      <c r="C30" s="50"/>
      <c r="D30" s="56"/>
      <c r="E30" s="50"/>
      <c r="F30" s="50"/>
      <c r="G30" s="50"/>
      <c r="H30" s="58"/>
      <c r="I30" s="11"/>
      <c r="J30" s="49" t="s">
        <v>497</v>
      </c>
      <c r="K30" s="50"/>
      <c r="L30" s="50"/>
      <c r="M30" s="50"/>
      <c r="N30" s="50"/>
      <c r="O30" s="50" t="s">
        <v>499</v>
      </c>
      <c r="P30" s="50"/>
      <c r="Q30" s="50"/>
      <c r="R30" s="50"/>
      <c r="S30" s="50"/>
      <c r="T30" s="50"/>
      <c r="U30" s="50" t="s">
        <v>371</v>
      </c>
      <c r="V30" s="50"/>
      <c r="W30" s="50"/>
      <c r="X30" s="50"/>
      <c r="Y30" s="50"/>
      <c r="Z30" s="86"/>
      <c r="AA30" s="87" t="s">
        <v>835</v>
      </c>
      <c r="AB30" s="56"/>
      <c r="AC30" s="56"/>
      <c r="AD30" s="56"/>
      <c r="AE30" s="56"/>
      <c r="AF30" s="56"/>
      <c r="AG30" s="56"/>
      <c r="AH30" s="56"/>
      <c r="AI30" s="56" t="s">
        <v>412</v>
      </c>
      <c r="AJ30" s="56"/>
      <c r="AK30" s="56"/>
      <c r="AL30" s="56"/>
      <c r="AM30" s="56"/>
      <c r="AN30" s="56"/>
      <c r="AO30" s="56"/>
      <c r="AP30" s="56"/>
      <c r="AQ30" s="56"/>
      <c r="AR30" s="88"/>
      <c r="AT30" s="1" t="s">
        <v>1057</v>
      </c>
    </row>
    <row r="31" spans="1:47" ht="12" customHeight="1" x14ac:dyDescent="0.4">
      <c r="B31" s="160" t="s">
        <v>661</v>
      </c>
      <c r="C31" s="161"/>
      <c r="D31" s="50" t="s">
        <v>5</v>
      </c>
      <c r="E31" s="161" t="s">
        <v>796</v>
      </c>
      <c r="F31" s="161"/>
      <c r="G31" s="161" t="s">
        <v>520</v>
      </c>
      <c r="H31" s="164"/>
      <c r="I31" s="11"/>
      <c r="J31" s="165" t="str">
        <f>IF(OR($B$31="",$E$31="",$G31=""),"",IFERROR(VLOOKUP($B$31&amp;"-"&amp;$E$31&amp;"　"&amp;$G31,リスト!$H$2:$K$141,2,FALSE),"該当なし"))</f>
        <v>Ａ　印刷類</v>
      </c>
      <c r="K31" s="166"/>
      <c r="L31" s="166"/>
      <c r="M31" s="166"/>
      <c r="N31" s="166"/>
      <c r="O31" s="166" t="str">
        <f>IF(OR($B$31="",$E$31="",$G31=""),"",IFERROR(VLOOKUP($B$31&amp;"-"&amp;$E$31&amp;"　"&amp;$G31,リスト!$H$2:$K$141,3,FALSE),"該当なし"))</f>
        <v>１　印刷類</v>
      </c>
      <c r="P31" s="166"/>
      <c r="Q31" s="166"/>
      <c r="R31" s="166"/>
      <c r="S31" s="166"/>
      <c r="T31" s="166"/>
      <c r="U31" s="167" t="str">
        <f>IF(OR($B$31="",$E$31="",$G31=""),"",IFERROR(VLOOKUP($B$31&amp;"-"&amp;$E$31&amp;"　"&amp;$G31,リスト!$H$2:$K$141,4,FALSE),"該当なし"))</f>
        <v>①一般・特殊印刷</v>
      </c>
      <c r="V31" s="167"/>
      <c r="W31" s="167"/>
      <c r="X31" s="167"/>
      <c r="Y31" s="167"/>
      <c r="Z31" s="168"/>
      <c r="AA31" s="156"/>
      <c r="AB31" s="157"/>
      <c r="AC31" s="157"/>
      <c r="AD31" s="157"/>
      <c r="AE31" s="157"/>
      <c r="AF31" s="157"/>
      <c r="AG31" s="157"/>
      <c r="AH31" s="157"/>
      <c r="AI31" s="152" t="s">
        <v>882</v>
      </c>
      <c r="AJ31" s="152"/>
      <c r="AK31" s="152"/>
      <c r="AL31" s="152"/>
      <c r="AM31" s="152"/>
      <c r="AN31" s="152"/>
      <c r="AO31" s="152"/>
      <c r="AP31" s="152"/>
      <c r="AQ31" s="152"/>
      <c r="AR31" s="153"/>
      <c r="AT31" s="1" t="s">
        <v>520</v>
      </c>
      <c r="AU31" s="1" t="str">
        <f t="shared" ref="AU31:AU47" si="0">IF(ISERROR(VLOOKUP($AT31,$G$31:$H$47,1,FALSE)),"","○")</f>
        <v>○</v>
      </c>
    </row>
    <row r="32" spans="1:47" ht="12" customHeight="1" x14ac:dyDescent="0.4">
      <c r="B32" s="160"/>
      <c r="C32" s="161"/>
      <c r="D32" s="50"/>
      <c r="E32" s="161"/>
      <c r="F32" s="161"/>
      <c r="G32" s="161" t="s">
        <v>523</v>
      </c>
      <c r="H32" s="164"/>
      <c r="I32" s="4"/>
      <c r="J32" s="165" t="str">
        <f>IF(OR($B$31="",$E$31="",$G32=""),"",IFERROR(VLOOKUP($B$31&amp;"-"&amp;$E$31&amp;"　"&amp;$G32,リスト!$H$2:$K$141,2,FALSE),"該当なし"))</f>
        <v>Ａ　印刷類</v>
      </c>
      <c r="K32" s="166"/>
      <c r="L32" s="166"/>
      <c r="M32" s="166"/>
      <c r="N32" s="166"/>
      <c r="O32" s="166" t="str">
        <f>IF(OR($B$31="",$E$31="",$G32=""),"",IFERROR(VLOOKUP($B$31&amp;"-"&amp;$E$31&amp;"　"&amp;$G32,リスト!$H$2:$K$141,3,FALSE),"該当なし"))</f>
        <v>１　印刷類</v>
      </c>
      <c r="P32" s="166"/>
      <c r="Q32" s="166"/>
      <c r="R32" s="166"/>
      <c r="S32" s="166"/>
      <c r="T32" s="166"/>
      <c r="U32" s="167" t="str">
        <f>IF(OR($B$31="",$E$31="",$G32=""),"",IFERROR(VLOOKUP($B$31&amp;"-"&amp;$E$31&amp;"　"&amp;$G32,リスト!$H$2:$K$141,4,FALSE),"該当なし"))</f>
        <v>②軽印刷</v>
      </c>
      <c r="V32" s="167"/>
      <c r="W32" s="167"/>
      <c r="X32" s="167"/>
      <c r="Y32" s="167"/>
      <c r="Z32" s="168"/>
      <c r="AA32" s="156"/>
      <c r="AB32" s="157"/>
      <c r="AC32" s="157"/>
      <c r="AD32" s="157"/>
      <c r="AE32" s="157"/>
      <c r="AF32" s="157"/>
      <c r="AG32" s="157"/>
      <c r="AH32" s="157"/>
      <c r="AI32" s="152"/>
      <c r="AJ32" s="152"/>
      <c r="AK32" s="152"/>
      <c r="AL32" s="152"/>
      <c r="AM32" s="152"/>
      <c r="AN32" s="152"/>
      <c r="AO32" s="152"/>
      <c r="AP32" s="152"/>
      <c r="AQ32" s="152"/>
      <c r="AR32" s="153"/>
      <c r="AT32" s="1" t="s">
        <v>523</v>
      </c>
      <c r="AU32" s="1" t="str">
        <f t="shared" si="0"/>
        <v>○</v>
      </c>
    </row>
    <row r="33" spans="2:47" ht="12" customHeight="1" x14ac:dyDescent="0.4">
      <c r="B33" s="160"/>
      <c r="C33" s="161"/>
      <c r="D33" s="50"/>
      <c r="E33" s="161"/>
      <c r="F33" s="161"/>
      <c r="G33" s="161" t="s">
        <v>524</v>
      </c>
      <c r="H33" s="164"/>
      <c r="I33" s="4"/>
      <c r="J33" s="165" t="str">
        <f>IF(OR($B$31="",$E$31="",$G33=""),"",IFERROR(VLOOKUP($B$31&amp;"-"&amp;$E$31&amp;"　"&amp;$G33,リスト!$H$2:$K$141,2,FALSE),"該当なし"))</f>
        <v>Ａ　印刷類</v>
      </c>
      <c r="K33" s="166"/>
      <c r="L33" s="166"/>
      <c r="M33" s="166"/>
      <c r="N33" s="166"/>
      <c r="O33" s="166" t="str">
        <f>IF(OR($B$31="",$E$31="",$G33=""),"",IFERROR(VLOOKUP($B$31&amp;"-"&amp;$E$31&amp;"　"&amp;$G33,リスト!$H$2:$K$141,3,FALSE),"該当なし"))</f>
        <v>１　印刷類</v>
      </c>
      <c r="P33" s="166"/>
      <c r="Q33" s="166"/>
      <c r="R33" s="166"/>
      <c r="S33" s="166"/>
      <c r="T33" s="166"/>
      <c r="U33" s="167" t="str">
        <f>IF(OR($B$31="",$E$31="",$G33=""),"",IFERROR(VLOOKUP($B$31&amp;"-"&amp;$E$31&amp;"　"&amp;$G33,リスト!$H$2:$K$141,4,FALSE),"該当なし"))</f>
        <v>③フォーム印刷</v>
      </c>
      <c r="V33" s="167"/>
      <c r="W33" s="167"/>
      <c r="X33" s="167"/>
      <c r="Y33" s="167"/>
      <c r="Z33" s="168"/>
      <c r="AA33" s="156"/>
      <c r="AB33" s="157"/>
      <c r="AC33" s="157"/>
      <c r="AD33" s="157"/>
      <c r="AE33" s="157"/>
      <c r="AF33" s="157"/>
      <c r="AG33" s="157"/>
      <c r="AH33" s="157"/>
      <c r="AI33" s="152"/>
      <c r="AJ33" s="152"/>
      <c r="AK33" s="152"/>
      <c r="AL33" s="152"/>
      <c r="AM33" s="152"/>
      <c r="AN33" s="152"/>
      <c r="AO33" s="152"/>
      <c r="AP33" s="152"/>
      <c r="AQ33" s="152"/>
      <c r="AR33" s="153"/>
      <c r="AT33" s="1" t="s">
        <v>524</v>
      </c>
      <c r="AU33" s="1" t="str">
        <f t="shared" si="0"/>
        <v>○</v>
      </c>
    </row>
    <row r="34" spans="2:47" ht="12" customHeight="1" x14ac:dyDescent="0.4">
      <c r="B34" s="160"/>
      <c r="C34" s="161"/>
      <c r="D34" s="50"/>
      <c r="E34" s="161"/>
      <c r="F34" s="161"/>
      <c r="G34" s="161"/>
      <c r="H34" s="164"/>
      <c r="I34" s="4"/>
      <c r="J34" s="165" t="str">
        <f>IF(OR($B$31="",$E$31="",$G34=""),"",IFERROR(VLOOKUP($B$31&amp;"-"&amp;$E$31&amp;"　"&amp;$G34,リスト!$H$2:$K$141,2,FALSE),"該当なし"))</f>
        <v/>
      </c>
      <c r="K34" s="166"/>
      <c r="L34" s="166"/>
      <c r="M34" s="166"/>
      <c r="N34" s="166"/>
      <c r="O34" s="166" t="str">
        <f>IF(OR($B$31="",$E$31="",$G34=""),"",IFERROR(VLOOKUP($B$31&amp;"-"&amp;$E$31&amp;"　"&amp;$G34,リスト!$H$2:$K$141,3,FALSE),"該当なし"))</f>
        <v/>
      </c>
      <c r="P34" s="166"/>
      <c r="Q34" s="166"/>
      <c r="R34" s="166"/>
      <c r="S34" s="166"/>
      <c r="T34" s="166"/>
      <c r="U34" s="167" t="str">
        <f>IF(OR($B$31="",$E$31="",$G34=""),"",IFERROR(VLOOKUP($B$31&amp;"-"&amp;$E$31&amp;"　"&amp;$G34,リスト!$H$2:$K$141,4,FALSE),"該当なし"))</f>
        <v/>
      </c>
      <c r="V34" s="167"/>
      <c r="W34" s="167"/>
      <c r="X34" s="167"/>
      <c r="Y34" s="167"/>
      <c r="Z34" s="168"/>
      <c r="AA34" s="156"/>
      <c r="AB34" s="157"/>
      <c r="AC34" s="157"/>
      <c r="AD34" s="157"/>
      <c r="AE34" s="157"/>
      <c r="AF34" s="157"/>
      <c r="AG34" s="157"/>
      <c r="AH34" s="157"/>
      <c r="AI34" s="152"/>
      <c r="AJ34" s="152"/>
      <c r="AK34" s="152"/>
      <c r="AL34" s="152"/>
      <c r="AM34" s="152"/>
      <c r="AN34" s="152"/>
      <c r="AO34" s="152"/>
      <c r="AP34" s="152"/>
      <c r="AQ34" s="152"/>
      <c r="AR34" s="153"/>
      <c r="AT34" s="1" t="s">
        <v>519</v>
      </c>
      <c r="AU34" s="1" t="str">
        <f t="shared" si="0"/>
        <v/>
      </c>
    </row>
    <row r="35" spans="2:47" ht="12" customHeight="1" x14ac:dyDescent="0.4">
      <c r="B35" s="160"/>
      <c r="C35" s="161"/>
      <c r="D35" s="50"/>
      <c r="E35" s="161"/>
      <c r="F35" s="161"/>
      <c r="G35" s="161"/>
      <c r="H35" s="164"/>
      <c r="I35" s="4"/>
      <c r="J35" s="165" t="str">
        <f>IF(OR($B$31="",$E$31="",$G35=""),"",IFERROR(VLOOKUP($B$31&amp;"-"&amp;$E$31&amp;"　"&amp;$G35,リスト!$H$2:$K$141,2,FALSE),"該当なし"))</f>
        <v/>
      </c>
      <c r="K35" s="166"/>
      <c r="L35" s="166"/>
      <c r="M35" s="166"/>
      <c r="N35" s="166"/>
      <c r="O35" s="166" t="str">
        <f>IF(OR($B$31="",$E$31="",$G35=""),"",IFERROR(VLOOKUP($B$31&amp;"-"&amp;$E$31&amp;"　"&amp;$G35,リスト!$H$2:$K$141,3,FALSE),"該当なし"))</f>
        <v/>
      </c>
      <c r="P35" s="166"/>
      <c r="Q35" s="166"/>
      <c r="R35" s="166"/>
      <c r="S35" s="166"/>
      <c r="T35" s="166"/>
      <c r="U35" s="167" t="str">
        <f>IF(OR($B$31="",$E$31="",$G35=""),"",IFERROR(VLOOKUP($B$31&amp;"-"&amp;$E$31&amp;"　"&amp;$G35,リスト!$H$2:$K$141,4,FALSE),"該当なし"))</f>
        <v/>
      </c>
      <c r="V35" s="167"/>
      <c r="W35" s="167"/>
      <c r="X35" s="167"/>
      <c r="Y35" s="167"/>
      <c r="Z35" s="168"/>
      <c r="AA35" s="156"/>
      <c r="AB35" s="157"/>
      <c r="AC35" s="157"/>
      <c r="AD35" s="157"/>
      <c r="AE35" s="157"/>
      <c r="AF35" s="157"/>
      <c r="AG35" s="157"/>
      <c r="AH35" s="157"/>
      <c r="AI35" s="152"/>
      <c r="AJ35" s="152"/>
      <c r="AK35" s="152"/>
      <c r="AL35" s="152"/>
      <c r="AM35" s="152"/>
      <c r="AN35" s="152"/>
      <c r="AO35" s="152"/>
      <c r="AP35" s="152"/>
      <c r="AQ35" s="152"/>
      <c r="AR35" s="153"/>
      <c r="AT35" s="1" t="s">
        <v>528</v>
      </c>
      <c r="AU35" s="1" t="str">
        <f t="shared" si="0"/>
        <v/>
      </c>
    </row>
    <row r="36" spans="2:47" ht="12" customHeight="1" x14ac:dyDescent="0.4">
      <c r="B36" s="160"/>
      <c r="C36" s="161"/>
      <c r="D36" s="50"/>
      <c r="E36" s="161"/>
      <c r="F36" s="161"/>
      <c r="G36" s="161"/>
      <c r="H36" s="164"/>
      <c r="I36" s="4"/>
      <c r="J36" s="165" t="str">
        <f>IF(OR($B$31="",$E$31="",$G36=""),"",IFERROR(VLOOKUP($B$31&amp;"-"&amp;$E$31&amp;"　"&amp;$G36,リスト!$H$2:$K$141,2,FALSE),"該当なし"))</f>
        <v/>
      </c>
      <c r="K36" s="166"/>
      <c r="L36" s="166"/>
      <c r="M36" s="166"/>
      <c r="N36" s="166"/>
      <c r="O36" s="166" t="str">
        <f>IF(OR($B$31="",$E$31="",$G36=""),"",IFERROR(VLOOKUP($B$31&amp;"-"&amp;$E$31&amp;"　"&amp;$G36,リスト!$H$2:$K$141,3,FALSE),"該当なし"))</f>
        <v/>
      </c>
      <c r="P36" s="166"/>
      <c r="Q36" s="166"/>
      <c r="R36" s="166"/>
      <c r="S36" s="166"/>
      <c r="T36" s="166"/>
      <c r="U36" s="167" t="str">
        <f>IF(OR($B$31="",$E$31="",$G36=""),"",IFERROR(VLOOKUP($B$31&amp;"-"&amp;$E$31&amp;"　"&amp;$G36,リスト!$H$2:$K$141,4,FALSE),"該当なし"))</f>
        <v/>
      </c>
      <c r="V36" s="167"/>
      <c r="W36" s="167"/>
      <c r="X36" s="167"/>
      <c r="Y36" s="167"/>
      <c r="Z36" s="168"/>
      <c r="AA36" s="156"/>
      <c r="AB36" s="157"/>
      <c r="AC36" s="157"/>
      <c r="AD36" s="157"/>
      <c r="AE36" s="157"/>
      <c r="AF36" s="157"/>
      <c r="AG36" s="157"/>
      <c r="AH36" s="157"/>
      <c r="AI36" s="152"/>
      <c r="AJ36" s="152"/>
      <c r="AK36" s="152"/>
      <c r="AL36" s="152"/>
      <c r="AM36" s="152"/>
      <c r="AN36" s="152"/>
      <c r="AO36" s="152"/>
      <c r="AP36" s="152"/>
      <c r="AQ36" s="152"/>
      <c r="AR36" s="153"/>
      <c r="AT36" s="1" t="s">
        <v>530</v>
      </c>
      <c r="AU36" s="1" t="str">
        <f t="shared" si="0"/>
        <v/>
      </c>
    </row>
    <row r="37" spans="2:47" ht="12" customHeight="1" x14ac:dyDescent="0.4">
      <c r="B37" s="160"/>
      <c r="C37" s="161"/>
      <c r="D37" s="50"/>
      <c r="E37" s="161"/>
      <c r="F37" s="161"/>
      <c r="G37" s="161"/>
      <c r="H37" s="164"/>
      <c r="I37" s="4"/>
      <c r="J37" s="165" t="str">
        <f>IF(OR($B$31="",$E$31="",$G37=""),"",IFERROR(VLOOKUP($B$31&amp;"-"&amp;$E$31&amp;"　"&amp;$G37,リスト!$H$2:$K$141,2,FALSE),"該当なし"))</f>
        <v/>
      </c>
      <c r="K37" s="166"/>
      <c r="L37" s="166"/>
      <c r="M37" s="166"/>
      <c r="N37" s="166"/>
      <c r="O37" s="166" t="str">
        <f>IF(OR($B$31="",$E$31="",$G37=""),"",IFERROR(VLOOKUP($B$31&amp;"-"&amp;$E$31&amp;"　"&amp;$G37,リスト!$H$2:$K$141,3,FALSE),"該当なし"))</f>
        <v/>
      </c>
      <c r="P37" s="166"/>
      <c r="Q37" s="166"/>
      <c r="R37" s="166"/>
      <c r="S37" s="166"/>
      <c r="T37" s="166"/>
      <c r="U37" s="167" t="str">
        <f>IF(OR($B$31="",$E$31="",$G37=""),"",IFERROR(VLOOKUP($B$31&amp;"-"&amp;$E$31&amp;"　"&amp;$G37,リスト!$H$2:$K$141,4,FALSE),"該当なし"))</f>
        <v/>
      </c>
      <c r="V37" s="167"/>
      <c r="W37" s="167"/>
      <c r="X37" s="167"/>
      <c r="Y37" s="167"/>
      <c r="Z37" s="168"/>
      <c r="AA37" s="156"/>
      <c r="AB37" s="157"/>
      <c r="AC37" s="157"/>
      <c r="AD37" s="157"/>
      <c r="AE37" s="157"/>
      <c r="AF37" s="157"/>
      <c r="AG37" s="157"/>
      <c r="AH37" s="157"/>
      <c r="AI37" s="152"/>
      <c r="AJ37" s="152"/>
      <c r="AK37" s="152"/>
      <c r="AL37" s="152"/>
      <c r="AM37" s="152"/>
      <c r="AN37" s="152"/>
      <c r="AO37" s="152"/>
      <c r="AP37" s="152"/>
      <c r="AQ37" s="152"/>
      <c r="AR37" s="153"/>
      <c r="AT37" s="1" t="s">
        <v>138</v>
      </c>
      <c r="AU37" s="1" t="str">
        <f t="shared" si="0"/>
        <v/>
      </c>
    </row>
    <row r="38" spans="2:47" ht="12" customHeight="1" x14ac:dyDescent="0.4">
      <c r="B38" s="160"/>
      <c r="C38" s="161"/>
      <c r="D38" s="50"/>
      <c r="E38" s="161"/>
      <c r="F38" s="161"/>
      <c r="G38" s="161"/>
      <c r="H38" s="164"/>
      <c r="I38" s="4"/>
      <c r="J38" s="165" t="str">
        <f>IF(OR($B$31="",$E$31="",$G38=""),"",IFERROR(VLOOKUP($B$31&amp;"-"&amp;$E$31&amp;"　"&amp;$G38,リスト!$H$2:$K$141,2,FALSE),"該当なし"))</f>
        <v/>
      </c>
      <c r="K38" s="166"/>
      <c r="L38" s="166"/>
      <c r="M38" s="166"/>
      <c r="N38" s="166"/>
      <c r="O38" s="166" t="str">
        <f>IF(OR($B$31="",$E$31="",$G38=""),"",IFERROR(VLOOKUP($B$31&amp;"-"&amp;$E$31&amp;"　"&amp;$G38,リスト!$H$2:$K$141,3,FALSE),"該当なし"))</f>
        <v/>
      </c>
      <c r="P38" s="166"/>
      <c r="Q38" s="166"/>
      <c r="R38" s="166"/>
      <c r="S38" s="166"/>
      <c r="T38" s="166"/>
      <c r="U38" s="167" t="str">
        <f>IF(OR($B$31="",$E$31="",$G38=""),"",IFERROR(VLOOKUP($B$31&amp;"-"&amp;$E$31&amp;"　"&amp;$G38,リスト!$H$2:$K$141,4,FALSE),"該当なし"))</f>
        <v/>
      </c>
      <c r="V38" s="167"/>
      <c r="W38" s="167"/>
      <c r="X38" s="167"/>
      <c r="Y38" s="167"/>
      <c r="Z38" s="168"/>
      <c r="AA38" s="156"/>
      <c r="AB38" s="157"/>
      <c r="AC38" s="157"/>
      <c r="AD38" s="157"/>
      <c r="AE38" s="157"/>
      <c r="AF38" s="157"/>
      <c r="AG38" s="157"/>
      <c r="AH38" s="157"/>
      <c r="AI38" s="152"/>
      <c r="AJ38" s="152"/>
      <c r="AK38" s="152"/>
      <c r="AL38" s="152"/>
      <c r="AM38" s="152"/>
      <c r="AN38" s="152"/>
      <c r="AO38" s="152"/>
      <c r="AP38" s="152"/>
      <c r="AQ38" s="152"/>
      <c r="AR38" s="153"/>
      <c r="AT38" s="1" t="s">
        <v>535</v>
      </c>
      <c r="AU38" s="1" t="str">
        <f t="shared" si="0"/>
        <v/>
      </c>
    </row>
    <row r="39" spans="2:47" ht="12" customHeight="1" x14ac:dyDescent="0.4">
      <c r="B39" s="160"/>
      <c r="C39" s="161"/>
      <c r="D39" s="50"/>
      <c r="E39" s="161"/>
      <c r="F39" s="161"/>
      <c r="G39" s="161"/>
      <c r="H39" s="164"/>
      <c r="I39" s="4"/>
      <c r="J39" s="165" t="str">
        <f>IF(OR($B$31="",$E$31="",$G39=""),"",IFERROR(VLOOKUP($B$31&amp;"-"&amp;$E$31&amp;"　"&amp;$G39,リスト!$H$2:$K$141,2,FALSE),"該当なし"))</f>
        <v/>
      </c>
      <c r="K39" s="166"/>
      <c r="L39" s="166"/>
      <c r="M39" s="166"/>
      <c r="N39" s="166"/>
      <c r="O39" s="166" t="str">
        <f>IF(OR($B$31="",$E$31="",$G39=""),"",IFERROR(VLOOKUP($B$31&amp;"-"&amp;$E$31&amp;"　"&amp;$G39,リスト!$H$2:$K$141,3,FALSE),"該当なし"))</f>
        <v/>
      </c>
      <c r="P39" s="166"/>
      <c r="Q39" s="166"/>
      <c r="R39" s="166"/>
      <c r="S39" s="166"/>
      <c r="T39" s="166"/>
      <c r="U39" s="167" t="str">
        <f>IF(OR($B$31="",$E$31="",$G39=""),"",IFERROR(VLOOKUP($B$31&amp;"-"&amp;$E$31&amp;"　"&amp;$G39,リスト!$H$2:$K$141,4,FALSE),"該当なし"))</f>
        <v/>
      </c>
      <c r="V39" s="167"/>
      <c r="W39" s="167"/>
      <c r="X39" s="167"/>
      <c r="Y39" s="167"/>
      <c r="Z39" s="168"/>
      <c r="AA39" s="156"/>
      <c r="AB39" s="157"/>
      <c r="AC39" s="157"/>
      <c r="AD39" s="157"/>
      <c r="AE39" s="157"/>
      <c r="AF39" s="157"/>
      <c r="AG39" s="157"/>
      <c r="AH39" s="157"/>
      <c r="AI39" s="152"/>
      <c r="AJ39" s="152"/>
      <c r="AK39" s="152"/>
      <c r="AL39" s="152"/>
      <c r="AM39" s="152"/>
      <c r="AN39" s="152"/>
      <c r="AO39" s="152"/>
      <c r="AP39" s="152"/>
      <c r="AQ39" s="152"/>
      <c r="AR39" s="153"/>
      <c r="AT39" s="1" t="s">
        <v>543</v>
      </c>
      <c r="AU39" s="1" t="str">
        <f t="shared" si="0"/>
        <v/>
      </c>
    </row>
    <row r="40" spans="2:47" ht="12" customHeight="1" x14ac:dyDescent="0.4">
      <c r="B40" s="160"/>
      <c r="C40" s="161"/>
      <c r="D40" s="50"/>
      <c r="E40" s="161"/>
      <c r="F40" s="161"/>
      <c r="G40" s="161"/>
      <c r="H40" s="164"/>
      <c r="I40" s="4"/>
      <c r="J40" s="165" t="str">
        <f>IF(OR($B$31="",$E$31="",$G40=""),"",IFERROR(VLOOKUP($B$31&amp;"-"&amp;$E$31&amp;"　"&amp;$G40,リスト!$H$2:$K$141,2,FALSE),"該当なし"))</f>
        <v/>
      </c>
      <c r="K40" s="166"/>
      <c r="L40" s="166"/>
      <c r="M40" s="166"/>
      <c r="N40" s="166"/>
      <c r="O40" s="166" t="str">
        <f>IF(OR($B$31="",$E$31="",$G40=""),"",IFERROR(VLOOKUP($B$31&amp;"-"&amp;$E$31&amp;"　"&amp;$G40,リスト!$H$2:$K$141,3,FALSE),"該当なし"))</f>
        <v/>
      </c>
      <c r="P40" s="166"/>
      <c r="Q40" s="166"/>
      <c r="R40" s="166"/>
      <c r="S40" s="166"/>
      <c r="T40" s="166"/>
      <c r="U40" s="167" t="str">
        <f>IF(OR($B$31="",$E$31="",$G40=""),"",IFERROR(VLOOKUP($B$31&amp;"-"&amp;$E$31&amp;"　"&amp;$G40,リスト!$H$2:$K$141,4,FALSE),"該当なし"))</f>
        <v/>
      </c>
      <c r="V40" s="167"/>
      <c r="W40" s="167"/>
      <c r="X40" s="167"/>
      <c r="Y40" s="167"/>
      <c r="Z40" s="168"/>
      <c r="AA40" s="156"/>
      <c r="AB40" s="157"/>
      <c r="AC40" s="157"/>
      <c r="AD40" s="157"/>
      <c r="AE40" s="157"/>
      <c r="AF40" s="157"/>
      <c r="AG40" s="157"/>
      <c r="AH40" s="157"/>
      <c r="AI40" s="152"/>
      <c r="AJ40" s="152"/>
      <c r="AK40" s="152"/>
      <c r="AL40" s="152"/>
      <c r="AM40" s="152"/>
      <c r="AN40" s="152"/>
      <c r="AO40" s="152"/>
      <c r="AP40" s="152"/>
      <c r="AQ40" s="152"/>
      <c r="AR40" s="153"/>
      <c r="AT40" s="1" t="s">
        <v>364</v>
      </c>
      <c r="AU40" s="1" t="str">
        <f t="shared" si="0"/>
        <v/>
      </c>
    </row>
    <row r="41" spans="2:47" ht="12" customHeight="1" x14ac:dyDescent="0.4">
      <c r="B41" s="160"/>
      <c r="C41" s="161"/>
      <c r="D41" s="50"/>
      <c r="E41" s="161"/>
      <c r="F41" s="161"/>
      <c r="G41" s="161"/>
      <c r="H41" s="164"/>
      <c r="I41" s="4"/>
      <c r="J41" s="165" t="str">
        <f>IF(OR($B$31="",$E$31="",$G41=""),"",IFERROR(VLOOKUP($B$31&amp;"-"&amp;$E$31&amp;"　"&amp;$G41,リスト!$H$2:$K$141,2,FALSE),"該当なし"))</f>
        <v/>
      </c>
      <c r="K41" s="166"/>
      <c r="L41" s="166"/>
      <c r="M41" s="166"/>
      <c r="N41" s="166"/>
      <c r="O41" s="166" t="str">
        <f>IF(OR($B$31="",$E$31="",$G41=""),"",IFERROR(VLOOKUP($B$31&amp;"-"&amp;$E$31&amp;"　"&amp;$G41,リスト!$H$2:$K$141,3,FALSE),"該当なし"))</f>
        <v/>
      </c>
      <c r="P41" s="166"/>
      <c r="Q41" s="166"/>
      <c r="R41" s="166"/>
      <c r="S41" s="166"/>
      <c r="T41" s="166"/>
      <c r="U41" s="167" t="str">
        <f>IF(OR($B$31="",$E$31="",$G41=""),"",IFERROR(VLOOKUP($B$31&amp;"-"&amp;$E$31&amp;"　"&amp;$G41,リスト!$H$2:$K$141,4,FALSE),"該当なし"))</f>
        <v/>
      </c>
      <c r="V41" s="167"/>
      <c r="W41" s="167"/>
      <c r="X41" s="167"/>
      <c r="Y41" s="167"/>
      <c r="Z41" s="168"/>
      <c r="AA41" s="156"/>
      <c r="AB41" s="157"/>
      <c r="AC41" s="157"/>
      <c r="AD41" s="157"/>
      <c r="AE41" s="157"/>
      <c r="AF41" s="157"/>
      <c r="AG41" s="157"/>
      <c r="AH41" s="157"/>
      <c r="AI41" s="152"/>
      <c r="AJ41" s="152"/>
      <c r="AK41" s="152"/>
      <c r="AL41" s="152"/>
      <c r="AM41" s="152"/>
      <c r="AN41" s="152"/>
      <c r="AO41" s="152"/>
      <c r="AP41" s="152"/>
      <c r="AQ41" s="152"/>
      <c r="AR41" s="153"/>
      <c r="AT41" s="1" t="s">
        <v>546</v>
      </c>
      <c r="AU41" s="1" t="str">
        <f t="shared" si="0"/>
        <v/>
      </c>
    </row>
    <row r="42" spans="2:47" ht="12" customHeight="1" x14ac:dyDescent="0.4">
      <c r="B42" s="160"/>
      <c r="C42" s="161"/>
      <c r="D42" s="50"/>
      <c r="E42" s="161"/>
      <c r="F42" s="161"/>
      <c r="G42" s="161"/>
      <c r="H42" s="164"/>
      <c r="I42" s="4"/>
      <c r="J42" s="165" t="str">
        <f>IF(OR($B$31="",$E$31="",$G42=""),"",IFERROR(VLOOKUP($B$31&amp;"-"&amp;$E$31&amp;"　"&amp;$G42,リスト!$H$2:$K$141,2,FALSE),"該当なし"))</f>
        <v/>
      </c>
      <c r="K42" s="166"/>
      <c r="L42" s="166"/>
      <c r="M42" s="166"/>
      <c r="N42" s="166"/>
      <c r="O42" s="166" t="str">
        <f>IF(OR($B$31="",$E$31="",$G42=""),"",IFERROR(VLOOKUP($B$31&amp;"-"&amp;$E$31&amp;"　"&amp;$G42,リスト!$H$2:$K$141,3,FALSE),"該当なし"))</f>
        <v/>
      </c>
      <c r="P42" s="166"/>
      <c r="Q42" s="166"/>
      <c r="R42" s="166"/>
      <c r="S42" s="166"/>
      <c r="T42" s="166"/>
      <c r="U42" s="167" t="str">
        <f>IF(OR($B$31="",$E$31="",$G42=""),"",IFERROR(VLOOKUP($B$31&amp;"-"&amp;$E$31&amp;"　"&amp;$G42,リスト!$H$2:$K$141,4,FALSE),"該当なし"))</f>
        <v/>
      </c>
      <c r="V42" s="167"/>
      <c r="W42" s="167"/>
      <c r="X42" s="167"/>
      <c r="Y42" s="167"/>
      <c r="Z42" s="168"/>
      <c r="AA42" s="156"/>
      <c r="AB42" s="157"/>
      <c r="AC42" s="157"/>
      <c r="AD42" s="157"/>
      <c r="AE42" s="157"/>
      <c r="AF42" s="157"/>
      <c r="AG42" s="157"/>
      <c r="AH42" s="157"/>
      <c r="AI42" s="152"/>
      <c r="AJ42" s="152"/>
      <c r="AK42" s="152"/>
      <c r="AL42" s="152"/>
      <c r="AM42" s="152"/>
      <c r="AN42" s="152"/>
      <c r="AO42" s="152"/>
      <c r="AP42" s="152"/>
      <c r="AQ42" s="152"/>
      <c r="AR42" s="153"/>
      <c r="AT42" s="1" t="s">
        <v>553</v>
      </c>
      <c r="AU42" s="1" t="str">
        <f t="shared" si="0"/>
        <v/>
      </c>
    </row>
    <row r="43" spans="2:47" ht="12" customHeight="1" x14ac:dyDescent="0.4">
      <c r="B43" s="160"/>
      <c r="C43" s="161"/>
      <c r="D43" s="50"/>
      <c r="E43" s="161"/>
      <c r="F43" s="161"/>
      <c r="G43" s="161"/>
      <c r="H43" s="164"/>
      <c r="I43" s="4"/>
      <c r="J43" s="165" t="str">
        <f>IF(OR($B$31="",$E$31="",$G43=""),"",IFERROR(VLOOKUP($B$31&amp;"-"&amp;$E$31&amp;"　"&amp;$G43,リスト!$H$2:$K$141,2,FALSE),"該当なし"))</f>
        <v/>
      </c>
      <c r="K43" s="166"/>
      <c r="L43" s="166"/>
      <c r="M43" s="166"/>
      <c r="N43" s="166"/>
      <c r="O43" s="166" t="str">
        <f>IF(OR($B$31="",$E$31="",$G43=""),"",IFERROR(VLOOKUP($B$31&amp;"-"&amp;$E$31&amp;"　"&amp;$G43,リスト!$H$2:$K$141,3,FALSE),"該当なし"))</f>
        <v/>
      </c>
      <c r="P43" s="166"/>
      <c r="Q43" s="166"/>
      <c r="R43" s="166"/>
      <c r="S43" s="166"/>
      <c r="T43" s="166"/>
      <c r="U43" s="167" t="str">
        <f>IF(OR($B$31="",$E$31="",$G43=""),"",IFERROR(VLOOKUP($B$31&amp;"-"&amp;$E$31&amp;"　"&amp;$G43,リスト!$H$2:$K$141,4,FALSE),"該当なし"))</f>
        <v/>
      </c>
      <c r="V43" s="167"/>
      <c r="W43" s="167"/>
      <c r="X43" s="167"/>
      <c r="Y43" s="167"/>
      <c r="Z43" s="168"/>
      <c r="AA43" s="156"/>
      <c r="AB43" s="157"/>
      <c r="AC43" s="157"/>
      <c r="AD43" s="157"/>
      <c r="AE43" s="157"/>
      <c r="AF43" s="157"/>
      <c r="AG43" s="157"/>
      <c r="AH43" s="157"/>
      <c r="AI43" s="152"/>
      <c r="AJ43" s="152"/>
      <c r="AK43" s="152"/>
      <c r="AL43" s="152"/>
      <c r="AM43" s="152"/>
      <c r="AN43" s="152"/>
      <c r="AO43" s="152"/>
      <c r="AP43" s="152"/>
      <c r="AQ43" s="152"/>
      <c r="AR43" s="153"/>
      <c r="AT43" s="1" t="s">
        <v>122</v>
      </c>
      <c r="AU43" s="1" t="str">
        <f t="shared" si="0"/>
        <v/>
      </c>
    </row>
    <row r="44" spans="2:47" ht="12" customHeight="1" x14ac:dyDescent="0.4">
      <c r="B44" s="160"/>
      <c r="C44" s="161"/>
      <c r="D44" s="50"/>
      <c r="E44" s="161"/>
      <c r="F44" s="161"/>
      <c r="G44" s="161"/>
      <c r="H44" s="164"/>
      <c r="I44" s="4"/>
      <c r="J44" s="165" t="str">
        <f>IF(OR($B$31="",$E$31="",$G44=""),"",IFERROR(VLOOKUP($B$31&amp;"-"&amp;$E$31&amp;"　"&amp;$G44,リスト!$H$2:$K$141,2,FALSE),"該当なし"))</f>
        <v/>
      </c>
      <c r="K44" s="166"/>
      <c r="L44" s="166"/>
      <c r="M44" s="166"/>
      <c r="N44" s="166"/>
      <c r="O44" s="166" t="str">
        <f>IF(OR($B$31="",$E$31="",$G44=""),"",IFERROR(VLOOKUP($B$31&amp;"-"&amp;$E$31&amp;"　"&amp;$G44,リスト!$H$2:$K$141,3,FALSE),"該当なし"))</f>
        <v/>
      </c>
      <c r="P44" s="166"/>
      <c r="Q44" s="166"/>
      <c r="R44" s="166"/>
      <c r="S44" s="166"/>
      <c r="T44" s="166"/>
      <c r="U44" s="167" t="str">
        <f>IF(OR($B$31="",$E$31="",$G44=""),"",IFERROR(VLOOKUP($B$31&amp;"-"&amp;$E$31&amp;"　"&amp;$G44,リスト!$H$2:$K$141,4,FALSE),"該当なし"))</f>
        <v/>
      </c>
      <c r="V44" s="167"/>
      <c r="W44" s="167"/>
      <c r="X44" s="167"/>
      <c r="Y44" s="167"/>
      <c r="Z44" s="168"/>
      <c r="AA44" s="156"/>
      <c r="AB44" s="157"/>
      <c r="AC44" s="157"/>
      <c r="AD44" s="157"/>
      <c r="AE44" s="157"/>
      <c r="AF44" s="157"/>
      <c r="AG44" s="157"/>
      <c r="AH44" s="157"/>
      <c r="AI44" s="152"/>
      <c r="AJ44" s="152"/>
      <c r="AK44" s="152"/>
      <c r="AL44" s="152"/>
      <c r="AM44" s="152"/>
      <c r="AN44" s="152"/>
      <c r="AO44" s="152"/>
      <c r="AP44" s="152"/>
      <c r="AQ44" s="152"/>
      <c r="AR44" s="153"/>
      <c r="AT44" s="1" t="s">
        <v>556</v>
      </c>
      <c r="AU44" s="1" t="str">
        <f t="shared" si="0"/>
        <v/>
      </c>
    </row>
    <row r="45" spans="2:47" ht="12" customHeight="1" x14ac:dyDescent="0.4">
      <c r="B45" s="160"/>
      <c r="C45" s="161"/>
      <c r="D45" s="50"/>
      <c r="E45" s="161"/>
      <c r="F45" s="161"/>
      <c r="G45" s="161"/>
      <c r="H45" s="164"/>
      <c r="I45" s="4"/>
      <c r="J45" s="165" t="str">
        <f>IF(OR($B$31="",$E$31="",$G45=""),"",IFERROR(VLOOKUP($B$31&amp;"-"&amp;$E$31&amp;"　"&amp;$G45,リスト!$H$2:$K$141,2,FALSE),"該当なし"))</f>
        <v/>
      </c>
      <c r="K45" s="166"/>
      <c r="L45" s="166"/>
      <c r="M45" s="166"/>
      <c r="N45" s="166"/>
      <c r="O45" s="166" t="str">
        <f>IF(OR($B$31="",$E$31="",$G45=""),"",IFERROR(VLOOKUP($B$31&amp;"-"&amp;$E$31&amp;"　"&amp;$G45,リスト!$H$2:$K$141,3,FALSE),"該当なし"))</f>
        <v/>
      </c>
      <c r="P45" s="166"/>
      <c r="Q45" s="166"/>
      <c r="R45" s="166"/>
      <c r="S45" s="166"/>
      <c r="T45" s="166"/>
      <c r="U45" s="167" t="str">
        <f>IF(OR($B$31="",$E$31="",$G45=""),"",IFERROR(VLOOKUP($B$31&amp;"-"&amp;$E$31&amp;"　"&amp;$G45,リスト!$H$2:$K$141,4,FALSE),"該当なし"))</f>
        <v/>
      </c>
      <c r="V45" s="167"/>
      <c r="W45" s="167"/>
      <c r="X45" s="167"/>
      <c r="Y45" s="167"/>
      <c r="Z45" s="168"/>
      <c r="AA45" s="156"/>
      <c r="AB45" s="157"/>
      <c r="AC45" s="157"/>
      <c r="AD45" s="157"/>
      <c r="AE45" s="157"/>
      <c r="AF45" s="157"/>
      <c r="AG45" s="157"/>
      <c r="AH45" s="157"/>
      <c r="AI45" s="152"/>
      <c r="AJ45" s="152"/>
      <c r="AK45" s="152"/>
      <c r="AL45" s="152"/>
      <c r="AM45" s="152"/>
      <c r="AN45" s="152"/>
      <c r="AO45" s="152"/>
      <c r="AP45" s="152"/>
      <c r="AQ45" s="152"/>
      <c r="AR45" s="153"/>
      <c r="AT45" s="1" t="s">
        <v>146</v>
      </c>
      <c r="AU45" s="1" t="str">
        <f t="shared" si="0"/>
        <v/>
      </c>
    </row>
    <row r="46" spans="2:47" ht="12" customHeight="1" x14ac:dyDescent="0.4">
      <c r="B46" s="160"/>
      <c r="C46" s="161"/>
      <c r="D46" s="50"/>
      <c r="E46" s="161"/>
      <c r="F46" s="161"/>
      <c r="G46" s="161"/>
      <c r="H46" s="164"/>
      <c r="I46" s="4"/>
      <c r="J46" s="165" t="str">
        <f>IF(OR($B$31="",$E$31="",$G46=""),"",IFERROR(VLOOKUP($B$31&amp;"-"&amp;$E$31&amp;"　"&amp;$G46,リスト!$H$2:$K$141,2,FALSE),"該当なし"))</f>
        <v/>
      </c>
      <c r="K46" s="166"/>
      <c r="L46" s="166"/>
      <c r="M46" s="166"/>
      <c r="N46" s="166"/>
      <c r="O46" s="166" t="str">
        <f>IF(OR($B$31="",$E$31="",$G46=""),"",IFERROR(VLOOKUP($B$31&amp;"-"&amp;$E$31&amp;"　"&amp;$G46,リスト!$H$2:$K$141,3,FALSE),"該当なし"))</f>
        <v/>
      </c>
      <c r="P46" s="166"/>
      <c r="Q46" s="166"/>
      <c r="R46" s="166"/>
      <c r="S46" s="166"/>
      <c r="T46" s="166"/>
      <c r="U46" s="167" t="str">
        <f>IF(OR($B$31="",$E$31="",$G46=""),"",IFERROR(VLOOKUP($B$31&amp;"-"&amp;$E$31&amp;"　"&amp;$G46,リスト!$H$2:$K$141,4,FALSE),"該当なし"))</f>
        <v/>
      </c>
      <c r="V46" s="167"/>
      <c r="W46" s="167"/>
      <c r="X46" s="167"/>
      <c r="Y46" s="167"/>
      <c r="Z46" s="168"/>
      <c r="AA46" s="156"/>
      <c r="AB46" s="157"/>
      <c r="AC46" s="157"/>
      <c r="AD46" s="157"/>
      <c r="AE46" s="157"/>
      <c r="AF46" s="157"/>
      <c r="AG46" s="157"/>
      <c r="AH46" s="157"/>
      <c r="AI46" s="152"/>
      <c r="AJ46" s="152"/>
      <c r="AK46" s="152"/>
      <c r="AL46" s="152"/>
      <c r="AM46" s="152"/>
      <c r="AN46" s="152"/>
      <c r="AO46" s="152"/>
      <c r="AP46" s="152"/>
      <c r="AQ46" s="152"/>
      <c r="AR46" s="153"/>
      <c r="AT46" s="1" t="s">
        <v>205</v>
      </c>
      <c r="AU46" s="1" t="str">
        <f t="shared" si="0"/>
        <v/>
      </c>
    </row>
    <row r="47" spans="2:47" ht="12" customHeight="1" x14ac:dyDescent="0.4">
      <c r="B47" s="162"/>
      <c r="C47" s="163"/>
      <c r="D47" s="52"/>
      <c r="E47" s="163"/>
      <c r="F47" s="163"/>
      <c r="G47" s="163"/>
      <c r="H47" s="169"/>
      <c r="I47" s="4"/>
      <c r="J47" s="170" t="str">
        <f>IF(OR($B$31="",$E$31="",$G47=""),"",IFERROR(VLOOKUP($B$31&amp;"-"&amp;$E$31&amp;"　"&amp;$G47,リスト!$H$2:$K$141,2,FALSE),"該当なし"))</f>
        <v/>
      </c>
      <c r="K47" s="171"/>
      <c r="L47" s="171"/>
      <c r="M47" s="171"/>
      <c r="N47" s="171"/>
      <c r="O47" s="171" t="str">
        <f>IF(OR($B$31="",$E$31="",$G47=""),"",IFERROR(VLOOKUP($B$31&amp;"-"&amp;$E$31&amp;"　"&amp;$G47,リスト!$H$2:$K$141,3,FALSE),"該当なし"))</f>
        <v/>
      </c>
      <c r="P47" s="171"/>
      <c r="Q47" s="171"/>
      <c r="R47" s="171"/>
      <c r="S47" s="171"/>
      <c r="T47" s="171"/>
      <c r="U47" s="172" t="str">
        <f>IF(OR($B$31="",$E$31="",$G47=""),"",IFERROR(VLOOKUP($B$31&amp;"-"&amp;$E$31&amp;"　"&amp;$G47,リスト!$H$2:$K$141,4,FALSE),"該当なし"))</f>
        <v/>
      </c>
      <c r="V47" s="172"/>
      <c r="W47" s="172"/>
      <c r="X47" s="172"/>
      <c r="Y47" s="172"/>
      <c r="Z47" s="174"/>
      <c r="AA47" s="158"/>
      <c r="AB47" s="159"/>
      <c r="AC47" s="159"/>
      <c r="AD47" s="159"/>
      <c r="AE47" s="159"/>
      <c r="AF47" s="159"/>
      <c r="AG47" s="159"/>
      <c r="AH47" s="159"/>
      <c r="AI47" s="154"/>
      <c r="AJ47" s="154"/>
      <c r="AK47" s="154"/>
      <c r="AL47" s="154"/>
      <c r="AM47" s="154"/>
      <c r="AN47" s="154"/>
      <c r="AO47" s="154"/>
      <c r="AP47" s="154"/>
      <c r="AQ47" s="154"/>
      <c r="AR47" s="155"/>
      <c r="AT47" s="1" t="s">
        <v>564</v>
      </c>
      <c r="AU47" s="1" t="str">
        <f t="shared" si="0"/>
        <v/>
      </c>
    </row>
    <row r="48" spans="2:47" ht="12" customHeight="1" x14ac:dyDescent="0.4">
      <c r="M48" s="1"/>
    </row>
    <row r="49" spans="2:47" ht="25.5" customHeight="1" x14ac:dyDescent="0.4">
      <c r="B49" s="80" t="s">
        <v>846</v>
      </c>
      <c r="C49" s="80"/>
      <c r="D49" s="80"/>
      <c r="E49" s="80"/>
      <c r="F49" s="80"/>
      <c r="G49" s="80"/>
      <c r="H49" s="80"/>
      <c r="M49" s="1"/>
    </row>
    <row r="50" spans="2:47" ht="12" customHeight="1" x14ac:dyDescent="0.4">
      <c r="B50" s="53" t="s">
        <v>497</v>
      </c>
      <c r="C50" s="54"/>
      <c r="D50" s="55"/>
      <c r="E50" s="54" t="s">
        <v>499</v>
      </c>
      <c r="F50" s="54"/>
      <c r="G50" s="54" t="s">
        <v>371</v>
      </c>
      <c r="H50" s="57"/>
      <c r="J50" s="81" t="s">
        <v>838</v>
      </c>
      <c r="K50" s="82"/>
      <c r="L50" s="82"/>
      <c r="M50" s="82"/>
      <c r="N50" s="82"/>
      <c r="O50" s="82"/>
      <c r="P50" s="82"/>
      <c r="Q50" s="82"/>
      <c r="R50" s="82"/>
      <c r="S50" s="82"/>
      <c r="T50" s="82"/>
      <c r="U50" s="82"/>
      <c r="V50" s="82"/>
      <c r="W50" s="82"/>
      <c r="X50" s="82"/>
      <c r="Y50" s="82"/>
      <c r="Z50" s="83"/>
      <c r="AA50" s="84" t="s">
        <v>311</v>
      </c>
      <c r="AB50" s="82"/>
      <c r="AC50" s="82"/>
      <c r="AD50" s="82"/>
      <c r="AE50" s="82"/>
      <c r="AF50" s="82"/>
      <c r="AG50" s="82"/>
      <c r="AH50" s="82"/>
      <c r="AI50" s="82"/>
      <c r="AJ50" s="82"/>
      <c r="AK50" s="82"/>
      <c r="AL50" s="82"/>
      <c r="AM50" s="82"/>
      <c r="AN50" s="82"/>
      <c r="AO50" s="82"/>
      <c r="AP50" s="82"/>
      <c r="AQ50" s="82"/>
      <c r="AR50" s="85"/>
    </row>
    <row r="51" spans="2:47" ht="12" customHeight="1" x14ac:dyDescent="0.4">
      <c r="B51" s="49"/>
      <c r="C51" s="50"/>
      <c r="D51" s="56"/>
      <c r="E51" s="50"/>
      <c r="F51" s="50"/>
      <c r="G51" s="50"/>
      <c r="H51" s="58"/>
      <c r="I51" s="11"/>
      <c r="J51" s="49" t="s">
        <v>497</v>
      </c>
      <c r="K51" s="50"/>
      <c r="L51" s="50"/>
      <c r="M51" s="50"/>
      <c r="N51" s="50"/>
      <c r="O51" s="50" t="s">
        <v>499</v>
      </c>
      <c r="P51" s="50"/>
      <c r="Q51" s="50"/>
      <c r="R51" s="50"/>
      <c r="S51" s="50"/>
      <c r="T51" s="50"/>
      <c r="U51" s="50" t="s">
        <v>371</v>
      </c>
      <c r="V51" s="50"/>
      <c r="W51" s="50"/>
      <c r="X51" s="50"/>
      <c r="Y51" s="50"/>
      <c r="Z51" s="86"/>
      <c r="AA51" s="87" t="s">
        <v>835</v>
      </c>
      <c r="AB51" s="56"/>
      <c r="AC51" s="56"/>
      <c r="AD51" s="56"/>
      <c r="AE51" s="56"/>
      <c r="AF51" s="56"/>
      <c r="AG51" s="56"/>
      <c r="AH51" s="56"/>
      <c r="AI51" s="56" t="s">
        <v>412</v>
      </c>
      <c r="AJ51" s="56"/>
      <c r="AK51" s="56"/>
      <c r="AL51" s="56"/>
      <c r="AM51" s="56"/>
      <c r="AN51" s="56"/>
      <c r="AO51" s="56"/>
      <c r="AP51" s="56"/>
      <c r="AQ51" s="56"/>
      <c r="AR51" s="88"/>
      <c r="AT51" s="1" t="s">
        <v>878</v>
      </c>
    </row>
    <row r="52" spans="2:47" ht="12" customHeight="1" x14ac:dyDescent="0.4">
      <c r="B52" s="160" t="s">
        <v>246</v>
      </c>
      <c r="C52" s="161"/>
      <c r="D52" s="50" t="s">
        <v>5</v>
      </c>
      <c r="E52" s="161" t="s">
        <v>601</v>
      </c>
      <c r="F52" s="161"/>
      <c r="G52" s="161" t="s">
        <v>520</v>
      </c>
      <c r="H52" s="164"/>
      <c r="I52" s="11"/>
      <c r="J52" s="165" t="str">
        <f>IF(OR($B$52="",$E$52="",$G52=""),"",IFERROR(VLOOKUP($B$52&amp;"-"&amp;$E$52&amp;"　"&amp;$G52,リスト!$H$2:$K$141,2,FALSE),"該当なし"))</f>
        <v>Ｃ　家具類</v>
      </c>
      <c r="K52" s="166"/>
      <c r="L52" s="166"/>
      <c r="M52" s="166"/>
      <c r="N52" s="166"/>
      <c r="O52" s="166" t="str">
        <f>IF(OR($B$52="",$E$52="",$G52=""),"",IFERROR(VLOOKUP($B$52&amp;"-"&amp;$E$52&amp;"　"&amp;$G52,リスト!$H$2:$K$141,3,FALSE),"該当なし"))</f>
        <v>２　インテリア</v>
      </c>
      <c r="P52" s="166"/>
      <c r="Q52" s="166"/>
      <c r="R52" s="166"/>
      <c r="S52" s="166"/>
      <c r="T52" s="166"/>
      <c r="U52" s="167" t="str">
        <f>IF(OR($B$52="",$E$52="",$G52=""),"",IFERROR(VLOOKUP($B$52&amp;"-"&amp;$E$52&amp;"　"&amp;$G52,リスト!$H$2:$K$141,4,FALSE),"該当なし"))</f>
        <v>①室内装飾</v>
      </c>
      <c r="V52" s="167"/>
      <c r="W52" s="167"/>
      <c r="X52" s="167"/>
      <c r="Y52" s="167"/>
      <c r="Z52" s="168"/>
      <c r="AA52" s="156" t="s">
        <v>873</v>
      </c>
      <c r="AB52" s="157"/>
      <c r="AC52" s="157"/>
      <c r="AD52" s="157"/>
      <c r="AE52" s="157"/>
      <c r="AF52" s="157"/>
      <c r="AG52" s="157"/>
      <c r="AH52" s="157"/>
      <c r="AI52" s="152" t="s">
        <v>882</v>
      </c>
      <c r="AJ52" s="152"/>
      <c r="AK52" s="152"/>
      <c r="AL52" s="152"/>
      <c r="AM52" s="152"/>
      <c r="AN52" s="152"/>
      <c r="AO52" s="152"/>
      <c r="AP52" s="152"/>
      <c r="AQ52" s="152"/>
      <c r="AR52" s="153"/>
      <c r="AT52" s="1" t="s">
        <v>520</v>
      </c>
      <c r="AU52" s="1" t="str">
        <f t="shared" ref="AU52:AU68" si="1">IF(ISERROR(VLOOKUP($AT52,$G$52:$H$68,1,FALSE)),"","○")</f>
        <v>○</v>
      </c>
    </row>
    <row r="53" spans="2:47" ht="12" customHeight="1" x14ac:dyDescent="0.4">
      <c r="B53" s="160"/>
      <c r="C53" s="161"/>
      <c r="D53" s="50"/>
      <c r="E53" s="161"/>
      <c r="F53" s="161"/>
      <c r="G53" s="161"/>
      <c r="H53" s="164"/>
      <c r="I53" s="4"/>
      <c r="J53" s="165" t="str">
        <f>IF(OR($B$52="",$E$52="",$G53=""),"",IFERROR(VLOOKUP($B$52&amp;"-"&amp;$E$52&amp;"　"&amp;$G53,リスト!$H$2:$K$141,2,FALSE),"該当なし"))</f>
        <v/>
      </c>
      <c r="K53" s="166"/>
      <c r="L53" s="166"/>
      <c r="M53" s="166"/>
      <c r="N53" s="166"/>
      <c r="O53" s="166" t="str">
        <f>IF(OR($B$52="",$E$52="",$G53=""),"",IFERROR(VLOOKUP($B$52&amp;"-"&amp;$E$52&amp;"　"&amp;$G53,リスト!$H$2:$K$141,3,FALSE),"該当なし"))</f>
        <v/>
      </c>
      <c r="P53" s="166"/>
      <c r="Q53" s="166"/>
      <c r="R53" s="166"/>
      <c r="S53" s="166"/>
      <c r="T53" s="166"/>
      <c r="U53" s="167" t="str">
        <f>IF(OR($B$52="",$E$52="",$G53=""),"",IFERROR(VLOOKUP($B$52&amp;"-"&amp;$E$52&amp;"　"&amp;$G53,リスト!$H$2:$K$141,4,FALSE),"該当なし"))</f>
        <v/>
      </c>
      <c r="V53" s="167"/>
      <c r="W53" s="167"/>
      <c r="X53" s="167"/>
      <c r="Y53" s="167"/>
      <c r="Z53" s="168"/>
      <c r="AA53" s="156"/>
      <c r="AB53" s="157"/>
      <c r="AC53" s="157"/>
      <c r="AD53" s="157"/>
      <c r="AE53" s="157"/>
      <c r="AF53" s="157"/>
      <c r="AG53" s="157"/>
      <c r="AH53" s="157"/>
      <c r="AI53" s="152"/>
      <c r="AJ53" s="152"/>
      <c r="AK53" s="152"/>
      <c r="AL53" s="152"/>
      <c r="AM53" s="152"/>
      <c r="AN53" s="152"/>
      <c r="AO53" s="152"/>
      <c r="AP53" s="152"/>
      <c r="AQ53" s="152"/>
      <c r="AR53" s="153"/>
      <c r="AT53" s="1" t="s">
        <v>523</v>
      </c>
      <c r="AU53" s="1" t="str">
        <f t="shared" si="1"/>
        <v/>
      </c>
    </row>
    <row r="54" spans="2:47" ht="12" customHeight="1" x14ac:dyDescent="0.4">
      <c r="B54" s="160"/>
      <c r="C54" s="161"/>
      <c r="D54" s="50"/>
      <c r="E54" s="161"/>
      <c r="F54" s="161"/>
      <c r="G54" s="161"/>
      <c r="H54" s="164"/>
      <c r="I54" s="4"/>
      <c r="J54" s="165" t="str">
        <f>IF(OR($B$52="",$E$52="",$G54=""),"",IFERROR(VLOOKUP($B$52&amp;"-"&amp;$E$52&amp;"　"&amp;$G54,リスト!$H$2:$K$141,2,FALSE),"該当なし"))</f>
        <v/>
      </c>
      <c r="K54" s="166"/>
      <c r="L54" s="166"/>
      <c r="M54" s="166"/>
      <c r="N54" s="166"/>
      <c r="O54" s="166" t="str">
        <f>IF(OR($B$52="",$E$52="",$G54=""),"",IFERROR(VLOOKUP($B$52&amp;"-"&amp;$E$52&amp;"　"&amp;$G54,リスト!$H$2:$K$141,3,FALSE),"該当なし"))</f>
        <v/>
      </c>
      <c r="P54" s="166"/>
      <c r="Q54" s="166"/>
      <c r="R54" s="166"/>
      <c r="S54" s="166"/>
      <c r="T54" s="166"/>
      <c r="U54" s="167" t="str">
        <f>IF(OR($B$52="",$E$52="",$G54=""),"",IFERROR(VLOOKUP($B$52&amp;"-"&amp;$E$52&amp;"　"&amp;$G54,リスト!$H$2:$K$141,4,FALSE),"該当なし"))</f>
        <v/>
      </c>
      <c r="V54" s="167"/>
      <c r="W54" s="167"/>
      <c r="X54" s="167"/>
      <c r="Y54" s="167"/>
      <c r="Z54" s="168"/>
      <c r="AA54" s="156"/>
      <c r="AB54" s="157"/>
      <c r="AC54" s="157"/>
      <c r="AD54" s="157"/>
      <c r="AE54" s="157"/>
      <c r="AF54" s="157"/>
      <c r="AG54" s="157"/>
      <c r="AH54" s="157"/>
      <c r="AI54" s="152"/>
      <c r="AJ54" s="152"/>
      <c r="AK54" s="152"/>
      <c r="AL54" s="152"/>
      <c r="AM54" s="152"/>
      <c r="AN54" s="152"/>
      <c r="AO54" s="152"/>
      <c r="AP54" s="152"/>
      <c r="AQ54" s="152"/>
      <c r="AR54" s="153"/>
      <c r="AT54" s="1" t="s">
        <v>524</v>
      </c>
      <c r="AU54" s="1" t="str">
        <f t="shared" si="1"/>
        <v/>
      </c>
    </row>
    <row r="55" spans="2:47" ht="12" customHeight="1" x14ac:dyDescent="0.4">
      <c r="B55" s="160"/>
      <c r="C55" s="161"/>
      <c r="D55" s="50"/>
      <c r="E55" s="161"/>
      <c r="F55" s="161"/>
      <c r="G55" s="161"/>
      <c r="H55" s="164"/>
      <c r="I55" s="4"/>
      <c r="J55" s="165" t="str">
        <f>IF(OR($B$52="",$E$52="",$G55=""),"",IFERROR(VLOOKUP($B$52&amp;"-"&amp;$E$52&amp;"　"&amp;$G55,リスト!$H$2:$K$141,2,FALSE),"該当なし"))</f>
        <v/>
      </c>
      <c r="K55" s="166"/>
      <c r="L55" s="166"/>
      <c r="M55" s="166"/>
      <c r="N55" s="166"/>
      <c r="O55" s="166" t="str">
        <f>IF(OR($B$52="",$E$52="",$G55=""),"",IFERROR(VLOOKUP($B$52&amp;"-"&amp;$E$52&amp;"　"&amp;$G55,リスト!$H$2:$K$141,3,FALSE),"該当なし"))</f>
        <v/>
      </c>
      <c r="P55" s="166"/>
      <c r="Q55" s="166"/>
      <c r="R55" s="166"/>
      <c r="S55" s="166"/>
      <c r="T55" s="166"/>
      <c r="U55" s="167" t="str">
        <f>IF(OR($B$52="",$E$52="",$G55=""),"",IFERROR(VLOOKUP($B$52&amp;"-"&amp;$E$52&amp;"　"&amp;$G55,リスト!$H$2:$K$141,4,FALSE),"該当なし"))</f>
        <v/>
      </c>
      <c r="V55" s="167"/>
      <c r="W55" s="167"/>
      <c r="X55" s="167"/>
      <c r="Y55" s="167"/>
      <c r="Z55" s="168"/>
      <c r="AA55" s="156"/>
      <c r="AB55" s="157"/>
      <c r="AC55" s="157"/>
      <c r="AD55" s="157"/>
      <c r="AE55" s="157"/>
      <c r="AF55" s="157"/>
      <c r="AG55" s="157"/>
      <c r="AH55" s="157"/>
      <c r="AI55" s="152"/>
      <c r="AJ55" s="152"/>
      <c r="AK55" s="152"/>
      <c r="AL55" s="152"/>
      <c r="AM55" s="152"/>
      <c r="AN55" s="152"/>
      <c r="AO55" s="152"/>
      <c r="AP55" s="152"/>
      <c r="AQ55" s="152"/>
      <c r="AR55" s="153"/>
      <c r="AT55" s="1" t="s">
        <v>519</v>
      </c>
      <c r="AU55" s="1" t="str">
        <f t="shared" si="1"/>
        <v/>
      </c>
    </row>
    <row r="56" spans="2:47" ht="12" customHeight="1" x14ac:dyDescent="0.4">
      <c r="B56" s="160"/>
      <c r="C56" s="161"/>
      <c r="D56" s="50"/>
      <c r="E56" s="161"/>
      <c r="F56" s="161"/>
      <c r="G56" s="161"/>
      <c r="H56" s="164"/>
      <c r="I56" s="4"/>
      <c r="J56" s="165" t="str">
        <f>IF(OR($B$52="",$E$52="",$G56=""),"",IFERROR(VLOOKUP($B$52&amp;"-"&amp;$E$52&amp;"　"&amp;$G56,リスト!$H$2:$K$141,2,FALSE),"該当なし"))</f>
        <v/>
      </c>
      <c r="K56" s="166"/>
      <c r="L56" s="166"/>
      <c r="M56" s="166"/>
      <c r="N56" s="166"/>
      <c r="O56" s="166" t="str">
        <f>IF(OR($B$52="",$E$52="",$G56=""),"",IFERROR(VLOOKUP($B$52&amp;"-"&amp;$E$52&amp;"　"&amp;$G56,リスト!$H$2:$K$141,3,FALSE),"該当なし"))</f>
        <v/>
      </c>
      <c r="P56" s="166"/>
      <c r="Q56" s="166"/>
      <c r="R56" s="166"/>
      <c r="S56" s="166"/>
      <c r="T56" s="166"/>
      <c r="U56" s="167" t="str">
        <f>IF(OR($B$52="",$E$52="",$G56=""),"",IFERROR(VLOOKUP($B$52&amp;"-"&amp;$E$52&amp;"　"&amp;$G56,リスト!$H$2:$K$141,4,FALSE),"該当なし"))</f>
        <v/>
      </c>
      <c r="V56" s="167"/>
      <c r="W56" s="167"/>
      <c r="X56" s="167"/>
      <c r="Y56" s="167"/>
      <c r="Z56" s="168"/>
      <c r="AA56" s="156"/>
      <c r="AB56" s="157"/>
      <c r="AC56" s="157"/>
      <c r="AD56" s="157"/>
      <c r="AE56" s="157"/>
      <c r="AF56" s="157"/>
      <c r="AG56" s="157"/>
      <c r="AH56" s="157"/>
      <c r="AI56" s="152"/>
      <c r="AJ56" s="152"/>
      <c r="AK56" s="152"/>
      <c r="AL56" s="152"/>
      <c r="AM56" s="152"/>
      <c r="AN56" s="152"/>
      <c r="AO56" s="152"/>
      <c r="AP56" s="152"/>
      <c r="AQ56" s="152"/>
      <c r="AR56" s="153"/>
      <c r="AT56" s="1" t="s">
        <v>528</v>
      </c>
      <c r="AU56" s="1" t="str">
        <f t="shared" si="1"/>
        <v/>
      </c>
    </row>
    <row r="57" spans="2:47" ht="12" customHeight="1" x14ac:dyDescent="0.4">
      <c r="B57" s="160"/>
      <c r="C57" s="161"/>
      <c r="D57" s="50"/>
      <c r="E57" s="161"/>
      <c r="F57" s="161"/>
      <c r="G57" s="161"/>
      <c r="H57" s="164"/>
      <c r="I57" s="4"/>
      <c r="J57" s="165" t="str">
        <f>IF(OR($B$52="",$E$52="",$G57=""),"",IFERROR(VLOOKUP($B$52&amp;"-"&amp;$E$52&amp;"　"&amp;$G57,リスト!$H$2:$K$141,2,FALSE),"該当なし"))</f>
        <v/>
      </c>
      <c r="K57" s="166"/>
      <c r="L57" s="166"/>
      <c r="M57" s="166"/>
      <c r="N57" s="166"/>
      <c r="O57" s="166" t="str">
        <f>IF(OR($B$52="",$E$52="",$G57=""),"",IFERROR(VLOOKUP($B$52&amp;"-"&amp;$E$52&amp;"　"&amp;$G57,リスト!$H$2:$K$141,3,FALSE),"該当なし"))</f>
        <v/>
      </c>
      <c r="P57" s="166"/>
      <c r="Q57" s="166"/>
      <c r="R57" s="166"/>
      <c r="S57" s="166"/>
      <c r="T57" s="166"/>
      <c r="U57" s="167" t="str">
        <f>IF(OR($B$52="",$E$52="",$G57=""),"",IFERROR(VLOOKUP($B$52&amp;"-"&amp;$E$52&amp;"　"&amp;$G57,リスト!$H$2:$K$141,4,FALSE),"該当なし"))</f>
        <v/>
      </c>
      <c r="V57" s="167"/>
      <c r="W57" s="167"/>
      <c r="X57" s="167"/>
      <c r="Y57" s="167"/>
      <c r="Z57" s="168"/>
      <c r="AA57" s="156"/>
      <c r="AB57" s="157"/>
      <c r="AC57" s="157"/>
      <c r="AD57" s="157"/>
      <c r="AE57" s="157"/>
      <c r="AF57" s="157"/>
      <c r="AG57" s="157"/>
      <c r="AH57" s="157"/>
      <c r="AI57" s="152"/>
      <c r="AJ57" s="152"/>
      <c r="AK57" s="152"/>
      <c r="AL57" s="152"/>
      <c r="AM57" s="152"/>
      <c r="AN57" s="152"/>
      <c r="AO57" s="152"/>
      <c r="AP57" s="152"/>
      <c r="AQ57" s="152"/>
      <c r="AR57" s="153"/>
      <c r="AT57" s="1" t="s">
        <v>530</v>
      </c>
      <c r="AU57" s="1" t="str">
        <f t="shared" si="1"/>
        <v/>
      </c>
    </row>
    <row r="58" spans="2:47" ht="12" customHeight="1" x14ac:dyDescent="0.4">
      <c r="B58" s="160"/>
      <c r="C58" s="161"/>
      <c r="D58" s="50"/>
      <c r="E58" s="161"/>
      <c r="F58" s="161"/>
      <c r="G58" s="161"/>
      <c r="H58" s="164"/>
      <c r="I58" s="4"/>
      <c r="J58" s="165" t="str">
        <f>IF(OR($B$52="",$E$52="",$G58=""),"",IFERROR(VLOOKUP($B$52&amp;"-"&amp;$E$52&amp;"　"&amp;$G58,リスト!$H$2:$K$141,2,FALSE),"該当なし"))</f>
        <v/>
      </c>
      <c r="K58" s="166"/>
      <c r="L58" s="166"/>
      <c r="M58" s="166"/>
      <c r="N58" s="166"/>
      <c r="O58" s="166" t="str">
        <f>IF(OR($B$52="",$E$52="",$G58=""),"",IFERROR(VLOOKUP($B$52&amp;"-"&amp;$E$52&amp;"　"&amp;$G58,リスト!$H$2:$K$141,3,FALSE),"該当なし"))</f>
        <v/>
      </c>
      <c r="P58" s="166"/>
      <c r="Q58" s="166"/>
      <c r="R58" s="166"/>
      <c r="S58" s="166"/>
      <c r="T58" s="166"/>
      <c r="U58" s="167" t="str">
        <f>IF(OR($B$52="",$E$52="",$G58=""),"",IFERROR(VLOOKUP($B$52&amp;"-"&amp;$E$52&amp;"　"&amp;$G58,リスト!$H$2:$K$141,4,FALSE),"該当なし"))</f>
        <v/>
      </c>
      <c r="V58" s="167"/>
      <c r="W58" s="167"/>
      <c r="X58" s="167"/>
      <c r="Y58" s="167"/>
      <c r="Z58" s="168"/>
      <c r="AA58" s="156"/>
      <c r="AB58" s="157"/>
      <c r="AC58" s="157"/>
      <c r="AD58" s="157"/>
      <c r="AE58" s="157"/>
      <c r="AF58" s="157"/>
      <c r="AG58" s="157"/>
      <c r="AH58" s="157"/>
      <c r="AI58" s="152"/>
      <c r="AJ58" s="152"/>
      <c r="AK58" s="152"/>
      <c r="AL58" s="152"/>
      <c r="AM58" s="152"/>
      <c r="AN58" s="152"/>
      <c r="AO58" s="152"/>
      <c r="AP58" s="152"/>
      <c r="AQ58" s="152"/>
      <c r="AR58" s="153"/>
      <c r="AT58" s="1" t="s">
        <v>138</v>
      </c>
      <c r="AU58" s="1" t="str">
        <f t="shared" si="1"/>
        <v/>
      </c>
    </row>
    <row r="59" spans="2:47" ht="12" customHeight="1" x14ac:dyDescent="0.4">
      <c r="B59" s="160"/>
      <c r="C59" s="161"/>
      <c r="D59" s="50"/>
      <c r="E59" s="161"/>
      <c r="F59" s="161"/>
      <c r="G59" s="161"/>
      <c r="H59" s="164"/>
      <c r="I59" s="4"/>
      <c r="J59" s="165" t="str">
        <f>IF(OR($B$52="",$E$52="",$G59=""),"",IFERROR(VLOOKUP($B$52&amp;"-"&amp;$E$52&amp;"　"&amp;$G59,リスト!$H$2:$K$141,2,FALSE),"該当なし"))</f>
        <v/>
      </c>
      <c r="K59" s="166"/>
      <c r="L59" s="166"/>
      <c r="M59" s="166"/>
      <c r="N59" s="166"/>
      <c r="O59" s="166" t="str">
        <f>IF(OR($B$52="",$E$52="",$G59=""),"",IFERROR(VLOOKUP($B$52&amp;"-"&amp;$E$52&amp;"　"&amp;$G59,リスト!$H$2:$K$141,3,FALSE),"該当なし"))</f>
        <v/>
      </c>
      <c r="P59" s="166"/>
      <c r="Q59" s="166"/>
      <c r="R59" s="166"/>
      <c r="S59" s="166"/>
      <c r="T59" s="166"/>
      <c r="U59" s="167" t="str">
        <f>IF(OR($B$52="",$E$52="",$G59=""),"",IFERROR(VLOOKUP($B$52&amp;"-"&amp;$E$52&amp;"　"&amp;$G59,リスト!$H$2:$K$141,4,FALSE),"該当なし"))</f>
        <v/>
      </c>
      <c r="V59" s="167"/>
      <c r="W59" s="167"/>
      <c r="X59" s="167"/>
      <c r="Y59" s="167"/>
      <c r="Z59" s="168"/>
      <c r="AA59" s="156"/>
      <c r="AB59" s="157"/>
      <c r="AC59" s="157"/>
      <c r="AD59" s="157"/>
      <c r="AE59" s="157"/>
      <c r="AF59" s="157"/>
      <c r="AG59" s="157"/>
      <c r="AH59" s="157"/>
      <c r="AI59" s="152"/>
      <c r="AJ59" s="152"/>
      <c r="AK59" s="152"/>
      <c r="AL59" s="152"/>
      <c r="AM59" s="152"/>
      <c r="AN59" s="152"/>
      <c r="AO59" s="152"/>
      <c r="AP59" s="152"/>
      <c r="AQ59" s="152"/>
      <c r="AR59" s="153"/>
      <c r="AT59" s="1" t="s">
        <v>535</v>
      </c>
      <c r="AU59" s="1" t="str">
        <f t="shared" si="1"/>
        <v/>
      </c>
    </row>
    <row r="60" spans="2:47" ht="12" customHeight="1" x14ac:dyDescent="0.4">
      <c r="B60" s="160"/>
      <c r="C60" s="161"/>
      <c r="D60" s="50"/>
      <c r="E60" s="161"/>
      <c r="F60" s="161"/>
      <c r="G60" s="161"/>
      <c r="H60" s="164"/>
      <c r="I60" s="4"/>
      <c r="J60" s="165" t="str">
        <f>IF(OR($B$52="",$E$52="",$G60=""),"",IFERROR(VLOOKUP($B$52&amp;"-"&amp;$E$52&amp;"　"&amp;$G60,リスト!$H$2:$K$141,2,FALSE),"該当なし"))</f>
        <v/>
      </c>
      <c r="K60" s="166"/>
      <c r="L60" s="166"/>
      <c r="M60" s="166"/>
      <c r="N60" s="166"/>
      <c r="O60" s="166" t="str">
        <f>IF(OR($B$52="",$E$52="",$G60=""),"",IFERROR(VLOOKUP($B$52&amp;"-"&amp;$E$52&amp;"　"&amp;$G60,リスト!$H$2:$K$141,3,FALSE),"該当なし"))</f>
        <v/>
      </c>
      <c r="P60" s="166"/>
      <c r="Q60" s="166"/>
      <c r="R60" s="166"/>
      <c r="S60" s="166"/>
      <c r="T60" s="166"/>
      <c r="U60" s="167" t="str">
        <f>IF(OR($B$52="",$E$52="",$G60=""),"",IFERROR(VLOOKUP($B$52&amp;"-"&amp;$E$52&amp;"　"&amp;$G60,リスト!$H$2:$K$141,4,FALSE),"該当なし"))</f>
        <v/>
      </c>
      <c r="V60" s="167"/>
      <c r="W60" s="167"/>
      <c r="X60" s="167"/>
      <c r="Y60" s="167"/>
      <c r="Z60" s="168"/>
      <c r="AA60" s="156"/>
      <c r="AB60" s="157"/>
      <c r="AC60" s="157"/>
      <c r="AD60" s="157"/>
      <c r="AE60" s="157"/>
      <c r="AF60" s="157"/>
      <c r="AG60" s="157"/>
      <c r="AH60" s="157"/>
      <c r="AI60" s="152"/>
      <c r="AJ60" s="152"/>
      <c r="AK60" s="152"/>
      <c r="AL60" s="152"/>
      <c r="AM60" s="152"/>
      <c r="AN60" s="152"/>
      <c r="AO60" s="152"/>
      <c r="AP60" s="152"/>
      <c r="AQ60" s="152"/>
      <c r="AR60" s="153"/>
      <c r="AT60" s="1" t="s">
        <v>543</v>
      </c>
      <c r="AU60" s="1" t="str">
        <f t="shared" si="1"/>
        <v/>
      </c>
    </row>
    <row r="61" spans="2:47" ht="12" customHeight="1" x14ac:dyDescent="0.4">
      <c r="B61" s="160"/>
      <c r="C61" s="161"/>
      <c r="D61" s="50"/>
      <c r="E61" s="161"/>
      <c r="F61" s="161"/>
      <c r="G61" s="161"/>
      <c r="H61" s="164"/>
      <c r="I61" s="4"/>
      <c r="J61" s="165" t="str">
        <f>IF(OR($B$52="",$E$52="",$G61=""),"",IFERROR(VLOOKUP($B$52&amp;"-"&amp;$E$52&amp;"　"&amp;$G61,リスト!$H$2:$K$141,2,FALSE),"該当なし"))</f>
        <v/>
      </c>
      <c r="K61" s="166"/>
      <c r="L61" s="166"/>
      <c r="M61" s="166"/>
      <c r="N61" s="166"/>
      <c r="O61" s="166" t="str">
        <f>IF(OR($B$52="",$E$52="",$G61=""),"",IFERROR(VLOOKUP($B$52&amp;"-"&amp;$E$52&amp;"　"&amp;$G61,リスト!$H$2:$K$141,3,FALSE),"該当なし"))</f>
        <v/>
      </c>
      <c r="P61" s="166"/>
      <c r="Q61" s="166"/>
      <c r="R61" s="166"/>
      <c r="S61" s="166"/>
      <c r="T61" s="166"/>
      <c r="U61" s="167" t="str">
        <f>IF(OR($B$52="",$E$52="",$G61=""),"",IFERROR(VLOOKUP($B$52&amp;"-"&amp;$E$52&amp;"　"&amp;$G61,リスト!$H$2:$K$141,4,FALSE),"該当なし"))</f>
        <v/>
      </c>
      <c r="V61" s="167"/>
      <c r="W61" s="167"/>
      <c r="X61" s="167"/>
      <c r="Y61" s="167"/>
      <c r="Z61" s="168"/>
      <c r="AA61" s="156"/>
      <c r="AB61" s="157"/>
      <c r="AC61" s="157"/>
      <c r="AD61" s="157"/>
      <c r="AE61" s="157"/>
      <c r="AF61" s="157"/>
      <c r="AG61" s="157"/>
      <c r="AH61" s="157"/>
      <c r="AI61" s="152"/>
      <c r="AJ61" s="152"/>
      <c r="AK61" s="152"/>
      <c r="AL61" s="152"/>
      <c r="AM61" s="152"/>
      <c r="AN61" s="152"/>
      <c r="AO61" s="152"/>
      <c r="AP61" s="152"/>
      <c r="AQ61" s="152"/>
      <c r="AR61" s="153"/>
      <c r="AT61" s="1" t="s">
        <v>364</v>
      </c>
      <c r="AU61" s="1" t="str">
        <f t="shared" si="1"/>
        <v/>
      </c>
    </row>
    <row r="62" spans="2:47" ht="12" customHeight="1" x14ac:dyDescent="0.4">
      <c r="B62" s="160"/>
      <c r="C62" s="161"/>
      <c r="D62" s="50"/>
      <c r="E62" s="161"/>
      <c r="F62" s="161"/>
      <c r="G62" s="161"/>
      <c r="H62" s="164"/>
      <c r="I62" s="4"/>
      <c r="J62" s="165" t="str">
        <f>IF(OR($B$52="",$E$52="",$G62=""),"",IFERROR(VLOOKUP($B$52&amp;"-"&amp;$E$52&amp;"　"&amp;$G62,リスト!$H$2:$K$141,2,FALSE),"該当なし"))</f>
        <v/>
      </c>
      <c r="K62" s="166"/>
      <c r="L62" s="166"/>
      <c r="M62" s="166"/>
      <c r="N62" s="166"/>
      <c r="O62" s="166" t="str">
        <f>IF(OR($B$52="",$E$52="",$G62=""),"",IFERROR(VLOOKUP($B$52&amp;"-"&amp;$E$52&amp;"　"&amp;$G62,リスト!$H$2:$K$141,3,FALSE),"該当なし"))</f>
        <v/>
      </c>
      <c r="P62" s="166"/>
      <c r="Q62" s="166"/>
      <c r="R62" s="166"/>
      <c r="S62" s="166"/>
      <c r="T62" s="166"/>
      <c r="U62" s="167" t="str">
        <f>IF(OR($B$52="",$E$52="",$G62=""),"",IFERROR(VLOOKUP($B$52&amp;"-"&amp;$E$52&amp;"　"&amp;$G62,リスト!$H$2:$K$141,4,FALSE),"該当なし"))</f>
        <v/>
      </c>
      <c r="V62" s="167"/>
      <c r="W62" s="167"/>
      <c r="X62" s="167"/>
      <c r="Y62" s="167"/>
      <c r="Z62" s="168"/>
      <c r="AA62" s="156"/>
      <c r="AB62" s="157"/>
      <c r="AC62" s="157"/>
      <c r="AD62" s="157"/>
      <c r="AE62" s="157"/>
      <c r="AF62" s="157"/>
      <c r="AG62" s="157"/>
      <c r="AH62" s="157"/>
      <c r="AI62" s="152"/>
      <c r="AJ62" s="152"/>
      <c r="AK62" s="152"/>
      <c r="AL62" s="152"/>
      <c r="AM62" s="152"/>
      <c r="AN62" s="152"/>
      <c r="AO62" s="152"/>
      <c r="AP62" s="152"/>
      <c r="AQ62" s="152"/>
      <c r="AR62" s="153"/>
      <c r="AT62" s="1" t="s">
        <v>546</v>
      </c>
      <c r="AU62" s="1" t="str">
        <f t="shared" si="1"/>
        <v/>
      </c>
    </row>
    <row r="63" spans="2:47" ht="12" customHeight="1" x14ac:dyDescent="0.4">
      <c r="B63" s="160"/>
      <c r="C63" s="161"/>
      <c r="D63" s="50"/>
      <c r="E63" s="161"/>
      <c r="F63" s="161"/>
      <c r="G63" s="161"/>
      <c r="H63" s="164"/>
      <c r="I63" s="4"/>
      <c r="J63" s="165" t="str">
        <f>IF(OR($B$52="",$E$52="",$G63=""),"",IFERROR(VLOOKUP($B$52&amp;"-"&amp;$E$52&amp;"　"&amp;$G63,リスト!$H$2:$K$141,2,FALSE),"該当なし"))</f>
        <v/>
      </c>
      <c r="K63" s="166"/>
      <c r="L63" s="166"/>
      <c r="M63" s="166"/>
      <c r="N63" s="166"/>
      <c r="O63" s="166" t="str">
        <f>IF(OR($B$52="",$E$52="",$G63=""),"",IFERROR(VLOOKUP($B$52&amp;"-"&amp;$E$52&amp;"　"&amp;$G63,リスト!$H$2:$K$141,3,FALSE),"該当なし"))</f>
        <v/>
      </c>
      <c r="P63" s="166"/>
      <c r="Q63" s="166"/>
      <c r="R63" s="166"/>
      <c r="S63" s="166"/>
      <c r="T63" s="166"/>
      <c r="U63" s="167" t="str">
        <f>IF(OR($B$52="",$E$52="",$G63=""),"",IFERROR(VLOOKUP($B$52&amp;"-"&amp;$E$52&amp;"　"&amp;$G63,リスト!$H$2:$K$141,4,FALSE),"該当なし"))</f>
        <v/>
      </c>
      <c r="V63" s="167"/>
      <c r="W63" s="167"/>
      <c r="X63" s="167"/>
      <c r="Y63" s="167"/>
      <c r="Z63" s="168"/>
      <c r="AA63" s="156"/>
      <c r="AB63" s="157"/>
      <c r="AC63" s="157"/>
      <c r="AD63" s="157"/>
      <c r="AE63" s="157"/>
      <c r="AF63" s="157"/>
      <c r="AG63" s="157"/>
      <c r="AH63" s="157"/>
      <c r="AI63" s="152"/>
      <c r="AJ63" s="152"/>
      <c r="AK63" s="152"/>
      <c r="AL63" s="152"/>
      <c r="AM63" s="152"/>
      <c r="AN63" s="152"/>
      <c r="AO63" s="152"/>
      <c r="AP63" s="152"/>
      <c r="AQ63" s="152"/>
      <c r="AR63" s="153"/>
      <c r="AT63" s="1" t="s">
        <v>553</v>
      </c>
      <c r="AU63" s="1" t="str">
        <f t="shared" si="1"/>
        <v/>
      </c>
    </row>
    <row r="64" spans="2:47" ht="12" customHeight="1" x14ac:dyDescent="0.4">
      <c r="B64" s="160"/>
      <c r="C64" s="161"/>
      <c r="D64" s="50"/>
      <c r="E64" s="161"/>
      <c r="F64" s="161"/>
      <c r="G64" s="161"/>
      <c r="H64" s="164"/>
      <c r="I64" s="4"/>
      <c r="J64" s="165" t="str">
        <f>IF(OR($B$52="",$E$52="",$G64=""),"",IFERROR(VLOOKUP($B$52&amp;"-"&amp;$E$52&amp;"　"&amp;$G64,リスト!$H$2:$K$141,2,FALSE),"該当なし"))</f>
        <v/>
      </c>
      <c r="K64" s="166"/>
      <c r="L64" s="166"/>
      <c r="M64" s="166"/>
      <c r="N64" s="166"/>
      <c r="O64" s="166" t="str">
        <f>IF(OR($B$52="",$E$52="",$G64=""),"",IFERROR(VLOOKUP($B$52&amp;"-"&amp;$E$52&amp;"　"&amp;$G64,リスト!$H$2:$K$141,3,FALSE),"該当なし"))</f>
        <v/>
      </c>
      <c r="P64" s="166"/>
      <c r="Q64" s="166"/>
      <c r="R64" s="166"/>
      <c r="S64" s="166"/>
      <c r="T64" s="166"/>
      <c r="U64" s="167" t="str">
        <f>IF(OR($B$52="",$E$52="",$G64=""),"",IFERROR(VLOOKUP($B$52&amp;"-"&amp;$E$52&amp;"　"&amp;$G64,リスト!$H$2:$K$141,4,FALSE),"該当なし"))</f>
        <v/>
      </c>
      <c r="V64" s="167"/>
      <c r="W64" s="167"/>
      <c r="X64" s="167"/>
      <c r="Y64" s="167"/>
      <c r="Z64" s="168"/>
      <c r="AA64" s="156"/>
      <c r="AB64" s="157"/>
      <c r="AC64" s="157"/>
      <c r="AD64" s="157"/>
      <c r="AE64" s="157"/>
      <c r="AF64" s="157"/>
      <c r="AG64" s="157"/>
      <c r="AH64" s="157"/>
      <c r="AI64" s="152"/>
      <c r="AJ64" s="152"/>
      <c r="AK64" s="152"/>
      <c r="AL64" s="152"/>
      <c r="AM64" s="152"/>
      <c r="AN64" s="152"/>
      <c r="AO64" s="152"/>
      <c r="AP64" s="152"/>
      <c r="AQ64" s="152"/>
      <c r="AR64" s="153"/>
      <c r="AT64" s="1" t="s">
        <v>122</v>
      </c>
      <c r="AU64" s="1" t="str">
        <f t="shared" si="1"/>
        <v/>
      </c>
    </row>
    <row r="65" spans="2:47" ht="12" customHeight="1" x14ac:dyDescent="0.4">
      <c r="B65" s="160"/>
      <c r="C65" s="161"/>
      <c r="D65" s="50"/>
      <c r="E65" s="161"/>
      <c r="F65" s="161"/>
      <c r="G65" s="161"/>
      <c r="H65" s="164"/>
      <c r="I65" s="4"/>
      <c r="J65" s="165" t="str">
        <f>IF(OR($B$52="",$E$52="",$G65=""),"",IFERROR(VLOOKUP($B$52&amp;"-"&amp;$E$52&amp;"　"&amp;$G65,リスト!$H$2:$K$141,2,FALSE),"該当なし"))</f>
        <v/>
      </c>
      <c r="K65" s="166"/>
      <c r="L65" s="166"/>
      <c r="M65" s="166"/>
      <c r="N65" s="166"/>
      <c r="O65" s="166" t="str">
        <f>IF(OR($B$52="",$E$52="",$G65=""),"",IFERROR(VLOOKUP($B$52&amp;"-"&amp;$E$52&amp;"　"&amp;$G65,リスト!$H$2:$K$141,3,FALSE),"該当なし"))</f>
        <v/>
      </c>
      <c r="P65" s="166"/>
      <c r="Q65" s="166"/>
      <c r="R65" s="166"/>
      <c r="S65" s="166"/>
      <c r="T65" s="166"/>
      <c r="U65" s="167" t="str">
        <f>IF(OR($B$52="",$E$52="",$G65=""),"",IFERROR(VLOOKUP($B$52&amp;"-"&amp;$E$52&amp;"　"&amp;$G65,リスト!$H$2:$K$141,4,FALSE),"該当なし"))</f>
        <v/>
      </c>
      <c r="V65" s="167"/>
      <c r="W65" s="167"/>
      <c r="X65" s="167"/>
      <c r="Y65" s="167"/>
      <c r="Z65" s="168"/>
      <c r="AA65" s="156"/>
      <c r="AB65" s="157"/>
      <c r="AC65" s="157"/>
      <c r="AD65" s="157"/>
      <c r="AE65" s="157"/>
      <c r="AF65" s="157"/>
      <c r="AG65" s="157"/>
      <c r="AH65" s="157"/>
      <c r="AI65" s="152"/>
      <c r="AJ65" s="152"/>
      <c r="AK65" s="152"/>
      <c r="AL65" s="152"/>
      <c r="AM65" s="152"/>
      <c r="AN65" s="152"/>
      <c r="AO65" s="152"/>
      <c r="AP65" s="152"/>
      <c r="AQ65" s="152"/>
      <c r="AR65" s="153"/>
      <c r="AT65" s="1" t="s">
        <v>556</v>
      </c>
      <c r="AU65" s="1" t="str">
        <f t="shared" si="1"/>
        <v/>
      </c>
    </row>
    <row r="66" spans="2:47" ht="12" customHeight="1" x14ac:dyDescent="0.4">
      <c r="B66" s="160"/>
      <c r="C66" s="161"/>
      <c r="D66" s="50"/>
      <c r="E66" s="161"/>
      <c r="F66" s="161"/>
      <c r="G66" s="161"/>
      <c r="H66" s="164"/>
      <c r="I66" s="4"/>
      <c r="J66" s="165" t="str">
        <f>IF(OR($B$52="",$E$52="",$G66=""),"",IFERROR(VLOOKUP($B$52&amp;"-"&amp;$E$52&amp;"　"&amp;$G66,リスト!$H$2:$K$141,2,FALSE),"該当なし"))</f>
        <v/>
      </c>
      <c r="K66" s="166"/>
      <c r="L66" s="166"/>
      <c r="M66" s="166"/>
      <c r="N66" s="166"/>
      <c r="O66" s="166" t="str">
        <f>IF(OR($B$52="",$E$52="",$G66=""),"",IFERROR(VLOOKUP($B$52&amp;"-"&amp;$E$52&amp;"　"&amp;$G66,リスト!$H$2:$K$141,3,FALSE),"該当なし"))</f>
        <v/>
      </c>
      <c r="P66" s="166"/>
      <c r="Q66" s="166"/>
      <c r="R66" s="166"/>
      <c r="S66" s="166"/>
      <c r="T66" s="166"/>
      <c r="U66" s="167" t="str">
        <f>IF(OR($B$52="",$E$52="",$G66=""),"",IFERROR(VLOOKUP($B$52&amp;"-"&amp;$E$52&amp;"　"&amp;$G66,リスト!$H$2:$K$141,4,FALSE),"該当なし"))</f>
        <v/>
      </c>
      <c r="V66" s="167"/>
      <c r="W66" s="167"/>
      <c r="X66" s="167"/>
      <c r="Y66" s="167"/>
      <c r="Z66" s="168"/>
      <c r="AA66" s="156"/>
      <c r="AB66" s="157"/>
      <c r="AC66" s="157"/>
      <c r="AD66" s="157"/>
      <c r="AE66" s="157"/>
      <c r="AF66" s="157"/>
      <c r="AG66" s="157"/>
      <c r="AH66" s="157"/>
      <c r="AI66" s="152"/>
      <c r="AJ66" s="152"/>
      <c r="AK66" s="152"/>
      <c r="AL66" s="152"/>
      <c r="AM66" s="152"/>
      <c r="AN66" s="152"/>
      <c r="AO66" s="152"/>
      <c r="AP66" s="152"/>
      <c r="AQ66" s="152"/>
      <c r="AR66" s="153"/>
      <c r="AT66" s="1" t="s">
        <v>146</v>
      </c>
      <c r="AU66" s="1" t="str">
        <f t="shared" si="1"/>
        <v/>
      </c>
    </row>
    <row r="67" spans="2:47" ht="12" customHeight="1" x14ac:dyDescent="0.4">
      <c r="B67" s="160"/>
      <c r="C67" s="161"/>
      <c r="D67" s="50"/>
      <c r="E67" s="161"/>
      <c r="F67" s="161"/>
      <c r="G67" s="161"/>
      <c r="H67" s="164"/>
      <c r="I67" s="4"/>
      <c r="J67" s="165" t="str">
        <f>IF(OR($B$52="",$E$52="",$G67=""),"",IFERROR(VLOOKUP($B$52&amp;"-"&amp;$E$52&amp;"　"&amp;$G67,リスト!$H$2:$K$141,2,FALSE),"該当なし"))</f>
        <v/>
      </c>
      <c r="K67" s="166"/>
      <c r="L67" s="166"/>
      <c r="M67" s="166"/>
      <c r="N67" s="166"/>
      <c r="O67" s="166" t="str">
        <f>IF(OR($B$52="",$E$52="",$G67=""),"",IFERROR(VLOOKUP($B$52&amp;"-"&amp;$E$52&amp;"　"&amp;$G67,リスト!$H$2:$K$141,3,FALSE),"該当なし"))</f>
        <v/>
      </c>
      <c r="P67" s="166"/>
      <c r="Q67" s="166"/>
      <c r="R67" s="166"/>
      <c r="S67" s="166"/>
      <c r="T67" s="166"/>
      <c r="U67" s="167" t="str">
        <f>IF(OR($B$52="",$E$52="",$G67=""),"",IFERROR(VLOOKUP($B$52&amp;"-"&amp;$E$52&amp;"　"&amp;$G67,リスト!$H$2:$K$141,4,FALSE),"該当なし"))</f>
        <v/>
      </c>
      <c r="V67" s="167"/>
      <c r="W67" s="167"/>
      <c r="X67" s="167"/>
      <c r="Y67" s="167"/>
      <c r="Z67" s="168"/>
      <c r="AA67" s="156"/>
      <c r="AB67" s="157"/>
      <c r="AC67" s="157"/>
      <c r="AD67" s="157"/>
      <c r="AE67" s="157"/>
      <c r="AF67" s="157"/>
      <c r="AG67" s="157"/>
      <c r="AH67" s="157"/>
      <c r="AI67" s="152"/>
      <c r="AJ67" s="152"/>
      <c r="AK67" s="152"/>
      <c r="AL67" s="152"/>
      <c r="AM67" s="152"/>
      <c r="AN67" s="152"/>
      <c r="AO67" s="152"/>
      <c r="AP67" s="152"/>
      <c r="AQ67" s="152"/>
      <c r="AR67" s="153"/>
      <c r="AT67" s="1" t="s">
        <v>205</v>
      </c>
      <c r="AU67" s="1" t="str">
        <f t="shared" si="1"/>
        <v/>
      </c>
    </row>
    <row r="68" spans="2:47" ht="12" customHeight="1" x14ac:dyDescent="0.4">
      <c r="B68" s="162"/>
      <c r="C68" s="163"/>
      <c r="D68" s="52"/>
      <c r="E68" s="163"/>
      <c r="F68" s="163"/>
      <c r="G68" s="163"/>
      <c r="H68" s="169"/>
      <c r="I68" s="4"/>
      <c r="J68" s="170" t="str">
        <f>IF(OR($B$52="",$E$52="",$G68=""),"",IFERROR(VLOOKUP($B$52&amp;"-"&amp;$E$52&amp;"　"&amp;$G68,リスト!$H$2:$K$141,2,FALSE),"該当なし"))</f>
        <v/>
      </c>
      <c r="K68" s="171"/>
      <c r="L68" s="171"/>
      <c r="M68" s="171"/>
      <c r="N68" s="171"/>
      <c r="O68" s="171" t="str">
        <f>IF(OR($B$52="",$E$52="",$G68=""),"",IFERROR(VLOOKUP($B$52&amp;"-"&amp;$E$52&amp;"　"&amp;$G68,リスト!$H$2:$K$141,3,FALSE),"該当なし"))</f>
        <v/>
      </c>
      <c r="P68" s="171"/>
      <c r="Q68" s="171"/>
      <c r="R68" s="171"/>
      <c r="S68" s="171"/>
      <c r="T68" s="171"/>
      <c r="U68" s="172" t="str">
        <f>IF(OR($B$52="",$E$52="",$G68=""),"",IFERROR(VLOOKUP($B$52&amp;"-"&amp;$E$52&amp;"　"&amp;$G68,リスト!$H$2:$K$141,4,FALSE),"該当なし"))</f>
        <v/>
      </c>
      <c r="V68" s="172"/>
      <c r="W68" s="172"/>
      <c r="X68" s="172"/>
      <c r="Y68" s="172"/>
      <c r="Z68" s="173"/>
      <c r="AA68" s="158"/>
      <c r="AB68" s="159"/>
      <c r="AC68" s="159"/>
      <c r="AD68" s="159"/>
      <c r="AE68" s="159"/>
      <c r="AF68" s="159"/>
      <c r="AG68" s="159"/>
      <c r="AH68" s="159"/>
      <c r="AI68" s="154"/>
      <c r="AJ68" s="154"/>
      <c r="AK68" s="154"/>
      <c r="AL68" s="154"/>
      <c r="AM68" s="154"/>
      <c r="AN68" s="154"/>
      <c r="AO68" s="154"/>
      <c r="AP68" s="154"/>
      <c r="AQ68" s="154"/>
      <c r="AR68" s="155"/>
      <c r="AT68" s="1" t="s">
        <v>564</v>
      </c>
      <c r="AU68" s="1" t="str">
        <f t="shared" si="1"/>
        <v/>
      </c>
    </row>
    <row r="69" spans="2:47" ht="12" customHeight="1" x14ac:dyDescent="0.4">
      <c r="M69" s="1"/>
    </row>
    <row r="70" spans="2:47" ht="25.5" customHeight="1" x14ac:dyDescent="0.4">
      <c r="B70" s="80" t="s">
        <v>849</v>
      </c>
      <c r="C70" s="80"/>
      <c r="D70" s="80"/>
      <c r="E70" s="80"/>
      <c r="F70" s="80"/>
      <c r="G70" s="80"/>
      <c r="H70" s="80"/>
      <c r="M70" s="1"/>
    </row>
    <row r="71" spans="2:47" ht="12" customHeight="1" x14ac:dyDescent="0.4">
      <c r="B71" s="53" t="s">
        <v>497</v>
      </c>
      <c r="C71" s="54"/>
      <c r="D71" s="55"/>
      <c r="E71" s="54" t="s">
        <v>499</v>
      </c>
      <c r="F71" s="54"/>
      <c r="G71" s="54" t="s">
        <v>371</v>
      </c>
      <c r="H71" s="57"/>
      <c r="J71" s="81" t="s">
        <v>838</v>
      </c>
      <c r="K71" s="82"/>
      <c r="L71" s="82"/>
      <c r="M71" s="82"/>
      <c r="N71" s="82"/>
      <c r="O71" s="82"/>
      <c r="P71" s="82"/>
      <c r="Q71" s="82"/>
      <c r="R71" s="82"/>
      <c r="S71" s="82"/>
      <c r="T71" s="82"/>
      <c r="U71" s="82"/>
      <c r="V71" s="82"/>
      <c r="W71" s="82"/>
      <c r="X71" s="82"/>
      <c r="Y71" s="82"/>
      <c r="Z71" s="83"/>
      <c r="AA71" s="84" t="s">
        <v>311</v>
      </c>
      <c r="AB71" s="82"/>
      <c r="AC71" s="82"/>
      <c r="AD71" s="82"/>
      <c r="AE71" s="82"/>
      <c r="AF71" s="82"/>
      <c r="AG71" s="82"/>
      <c r="AH71" s="82"/>
      <c r="AI71" s="82"/>
      <c r="AJ71" s="82"/>
      <c r="AK71" s="82"/>
      <c r="AL71" s="82"/>
      <c r="AM71" s="82"/>
      <c r="AN71" s="82"/>
      <c r="AO71" s="82"/>
      <c r="AP71" s="82"/>
      <c r="AQ71" s="82"/>
      <c r="AR71" s="85"/>
    </row>
    <row r="72" spans="2:47" ht="12" customHeight="1" x14ac:dyDescent="0.4">
      <c r="B72" s="49"/>
      <c r="C72" s="50"/>
      <c r="D72" s="56"/>
      <c r="E72" s="50"/>
      <c r="F72" s="50"/>
      <c r="G72" s="50"/>
      <c r="H72" s="58"/>
      <c r="I72" s="11"/>
      <c r="J72" s="49" t="s">
        <v>497</v>
      </c>
      <c r="K72" s="50"/>
      <c r="L72" s="50"/>
      <c r="M72" s="50"/>
      <c r="N72" s="50"/>
      <c r="O72" s="50" t="s">
        <v>499</v>
      </c>
      <c r="P72" s="50"/>
      <c r="Q72" s="50"/>
      <c r="R72" s="50"/>
      <c r="S72" s="50"/>
      <c r="T72" s="50"/>
      <c r="U72" s="50" t="s">
        <v>371</v>
      </c>
      <c r="V72" s="50"/>
      <c r="W72" s="50"/>
      <c r="X72" s="50"/>
      <c r="Y72" s="50"/>
      <c r="Z72" s="86"/>
      <c r="AA72" s="87" t="s">
        <v>835</v>
      </c>
      <c r="AB72" s="56"/>
      <c r="AC72" s="56"/>
      <c r="AD72" s="56"/>
      <c r="AE72" s="56"/>
      <c r="AF72" s="56"/>
      <c r="AG72" s="56"/>
      <c r="AH72" s="56"/>
      <c r="AI72" s="56" t="s">
        <v>412</v>
      </c>
      <c r="AJ72" s="56"/>
      <c r="AK72" s="56"/>
      <c r="AL72" s="56"/>
      <c r="AM72" s="56"/>
      <c r="AN72" s="56"/>
      <c r="AO72" s="56"/>
      <c r="AP72" s="56"/>
      <c r="AQ72" s="56"/>
      <c r="AR72" s="88"/>
      <c r="AT72" s="1" t="s">
        <v>242</v>
      </c>
    </row>
    <row r="73" spans="2:47" ht="12" customHeight="1" x14ac:dyDescent="0.4">
      <c r="B73" s="160" t="s">
        <v>828</v>
      </c>
      <c r="C73" s="161"/>
      <c r="D73" s="50" t="s">
        <v>5</v>
      </c>
      <c r="E73" s="161" t="s">
        <v>794</v>
      </c>
      <c r="F73" s="161"/>
      <c r="G73" s="161" t="s">
        <v>520</v>
      </c>
      <c r="H73" s="164"/>
      <c r="I73" s="11"/>
      <c r="J73" s="165" t="str">
        <f>IF(OR($B$73="",$E$73="",$G73=""),"",IFERROR(VLOOKUP($B$73&amp;"-"&amp;$E$73&amp;"　"&amp;$G73,リスト!$H$2:$K$141,2,FALSE),"該当なし"))</f>
        <v>Ｎ　その他</v>
      </c>
      <c r="K73" s="166"/>
      <c r="L73" s="166"/>
      <c r="M73" s="166"/>
      <c r="N73" s="166"/>
      <c r="O73" s="166" t="str">
        <f>IF(OR($B$73="",$E$73="",$G73=""),"",IFERROR(VLOOKUP($B$73&amp;"-"&amp;$E$73&amp;"　"&amp;$G73,リスト!$H$2:$K$141,3,FALSE),"該当なし"))</f>
        <v>７　日用雑貨</v>
      </c>
      <c r="P73" s="166"/>
      <c r="Q73" s="166"/>
      <c r="R73" s="166"/>
      <c r="S73" s="166"/>
      <c r="T73" s="166"/>
      <c r="U73" s="167" t="str">
        <f>IF(OR($B$73="",$E$73="",$G73=""),"",IFERROR(VLOOKUP($B$73&amp;"-"&amp;$E$73&amp;"　"&amp;$G73,リスト!$H$2:$K$141,4,FALSE),"該当なし"))</f>
        <v>①日用雑貨</v>
      </c>
      <c r="V73" s="167"/>
      <c r="W73" s="167"/>
      <c r="X73" s="167"/>
      <c r="Y73" s="167"/>
      <c r="Z73" s="168"/>
      <c r="AA73" s="156" t="s">
        <v>873</v>
      </c>
      <c r="AB73" s="157"/>
      <c r="AC73" s="157"/>
      <c r="AD73" s="157"/>
      <c r="AE73" s="157"/>
      <c r="AF73" s="157"/>
      <c r="AG73" s="157"/>
      <c r="AH73" s="157"/>
      <c r="AI73" s="152" t="s">
        <v>882</v>
      </c>
      <c r="AJ73" s="152"/>
      <c r="AK73" s="152"/>
      <c r="AL73" s="152"/>
      <c r="AM73" s="152"/>
      <c r="AN73" s="152"/>
      <c r="AO73" s="152"/>
      <c r="AP73" s="152"/>
      <c r="AQ73" s="152"/>
      <c r="AR73" s="153"/>
      <c r="AT73" s="1" t="s">
        <v>520</v>
      </c>
      <c r="AU73" s="1" t="str">
        <f t="shared" ref="AU73:AU89" si="2">IF(ISERROR(VLOOKUP($AT73,$G$73:$H$89,1,FALSE)),"","○")</f>
        <v>○</v>
      </c>
    </row>
    <row r="74" spans="2:47" ht="12" customHeight="1" x14ac:dyDescent="0.4">
      <c r="B74" s="160"/>
      <c r="C74" s="161"/>
      <c r="D74" s="50"/>
      <c r="E74" s="161"/>
      <c r="F74" s="161"/>
      <c r="G74" s="161"/>
      <c r="H74" s="164"/>
      <c r="I74" s="4"/>
      <c r="J74" s="165" t="str">
        <f>IF(OR($B$73="",$E$73="",$G74=""),"",IFERROR(VLOOKUP($B$73&amp;"-"&amp;$E$73&amp;"　"&amp;$G74,リスト!$H$2:$K$141,2,FALSE),"該当なし"))</f>
        <v/>
      </c>
      <c r="K74" s="166"/>
      <c r="L74" s="166"/>
      <c r="M74" s="166"/>
      <c r="N74" s="166"/>
      <c r="O74" s="166" t="str">
        <f>IF(OR($B$73="",$E$73="",$G74=""),"",IFERROR(VLOOKUP($B$73&amp;"-"&amp;$E$73&amp;"　"&amp;$G74,リスト!$H$2:$K$141,3,FALSE),"該当なし"))</f>
        <v/>
      </c>
      <c r="P74" s="166"/>
      <c r="Q74" s="166"/>
      <c r="R74" s="166"/>
      <c r="S74" s="166"/>
      <c r="T74" s="166"/>
      <c r="U74" s="167" t="str">
        <f>IF(OR($B$73="",$E$73="",$G74=""),"",IFERROR(VLOOKUP($B$73&amp;"-"&amp;$E$73&amp;"　"&amp;$G74,リスト!$H$2:$K$141,4,FALSE),"該当なし"))</f>
        <v/>
      </c>
      <c r="V74" s="167"/>
      <c r="W74" s="167"/>
      <c r="X74" s="167"/>
      <c r="Y74" s="167"/>
      <c r="Z74" s="168"/>
      <c r="AA74" s="156"/>
      <c r="AB74" s="157"/>
      <c r="AC74" s="157"/>
      <c r="AD74" s="157"/>
      <c r="AE74" s="157"/>
      <c r="AF74" s="157"/>
      <c r="AG74" s="157"/>
      <c r="AH74" s="157"/>
      <c r="AI74" s="152"/>
      <c r="AJ74" s="152"/>
      <c r="AK74" s="152"/>
      <c r="AL74" s="152"/>
      <c r="AM74" s="152"/>
      <c r="AN74" s="152"/>
      <c r="AO74" s="152"/>
      <c r="AP74" s="152"/>
      <c r="AQ74" s="152"/>
      <c r="AR74" s="153"/>
      <c r="AT74" s="1" t="s">
        <v>523</v>
      </c>
      <c r="AU74" s="1" t="str">
        <f t="shared" si="2"/>
        <v/>
      </c>
    </row>
    <row r="75" spans="2:47" ht="12" customHeight="1" x14ac:dyDescent="0.4">
      <c r="B75" s="160"/>
      <c r="C75" s="161"/>
      <c r="D75" s="50"/>
      <c r="E75" s="161"/>
      <c r="F75" s="161"/>
      <c r="G75" s="161"/>
      <c r="H75" s="164"/>
      <c r="I75" s="4"/>
      <c r="J75" s="165" t="str">
        <f>IF(OR($B$73="",$E$73="",$G75=""),"",IFERROR(VLOOKUP($B$73&amp;"-"&amp;$E$73&amp;"　"&amp;$G75,リスト!$H$2:$K$141,2,FALSE),"該当なし"))</f>
        <v/>
      </c>
      <c r="K75" s="166"/>
      <c r="L75" s="166"/>
      <c r="M75" s="166"/>
      <c r="N75" s="166"/>
      <c r="O75" s="166" t="str">
        <f>IF(OR($B$73="",$E$73="",$G75=""),"",IFERROR(VLOOKUP($B$73&amp;"-"&amp;$E$73&amp;"　"&amp;$G75,リスト!$H$2:$K$141,3,FALSE),"該当なし"))</f>
        <v/>
      </c>
      <c r="P75" s="166"/>
      <c r="Q75" s="166"/>
      <c r="R75" s="166"/>
      <c r="S75" s="166"/>
      <c r="T75" s="166"/>
      <c r="U75" s="167" t="str">
        <f>IF(OR($B$73="",$E$73="",$G75=""),"",IFERROR(VLOOKUP($B$73&amp;"-"&amp;$E$73&amp;"　"&amp;$G75,リスト!$H$2:$K$141,4,FALSE),"該当なし"))</f>
        <v/>
      </c>
      <c r="V75" s="167"/>
      <c r="W75" s="167"/>
      <c r="X75" s="167"/>
      <c r="Y75" s="167"/>
      <c r="Z75" s="168"/>
      <c r="AA75" s="156"/>
      <c r="AB75" s="157"/>
      <c r="AC75" s="157"/>
      <c r="AD75" s="157"/>
      <c r="AE75" s="157"/>
      <c r="AF75" s="157"/>
      <c r="AG75" s="157"/>
      <c r="AH75" s="157"/>
      <c r="AI75" s="152"/>
      <c r="AJ75" s="152"/>
      <c r="AK75" s="152"/>
      <c r="AL75" s="152"/>
      <c r="AM75" s="152"/>
      <c r="AN75" s="152"/>
      <c r="AO75" s="152"/>
      <c r="AP75" s="152"/>
      <c r="AQ75" s="152"/>
      <c r="AR75" s="153"/>
      <c r="AT75" s="1" t="s">
        <v>524</v>
      </c>
      <c r="AU75" s="1" t="str">
        <f t="shared" si="2"/>
        <v/>
      </c>
    </row>
    <row r="76" spans="2:47" ht="12" customHeight="1" x14ac:dyDescent="0.4">
      <c r="B76" s="160"/>
      <c r="C76" s="161"/>
      <c r="D76" s="50"/>
      <c r="E76" s="161"/>
      <c r="F76" s="161"/>
      <c r="G76" s="161"/>
      <c r="H76" s="164"/>
      <c r="I76" s="4"/>
      <c r="J76" s="165" t="str">
        <f>IF(OR($B$73="",$E$73="",$G76=""),"",IFERROR(VLOOKUP($B$73&amp;"-"&amp;$E$73&amp;"　"&amp;$G76,リスト!$H$2:$K$141,2,FALSE),"該当なし"))</f>
        <v/>
      </c>
      <c r="K76" s="166"/>
      <c r="L76" s="166"/>
      <c r="M76" s="166"/>
      <c r="N76" s="166"/>
      <c r="O76" s="166" t="str">
        <f>IF(OR($B$73="",$E$73="",$G76=""),"",IFERROR(VLOOKUP($B$73&amp;"-"&amp;$E$73&amp;"　"&amp;$G76,リスト!$H$2:$K$141,3,FALSE),"該当なし"))</f>
        <v/>
      </c>
      <c r="P76" s="166"/>
      <c r="Q76" s="166"/>
      <c r="R76" s="166"/>
      <c r="S76" s="166"/>
      <c r="T76" s="166"/>
      <c r="U76" s="167" t="str">
        <f>IF(OR($B$73="",$E$73="",$G76=""),"",IFERROR(VLOOKUP($B$73&amp;"-"&amp;$E$73&amp;"　"&amp;$G76,リスト!$H$2:$K$141,4,FALSE),"該当なし"))</f>
        <v/>
      </c>
      <c r="V76" s="167"/>
      <c r="W76" s="167"/>
      <c r="X76" s="167"/>
      <c r="Y76" s="167"/>
      <c r="Z76" s="168"/>
      <c r="AA76" s="156"/>
      <c r="AB76" s="157"/>
      <c r="AC76" s="157"/>
      <c r="AD76" s="157"/>
      <c r="AE76" s="157"/>
      <c r="AF76" s="157"/>
      <c r="AG76" s="157"/>
      <c r="AH76" s="157"/>
      <c r="AI76" s="152"/>
      <c r="AJ76" s="152"/>
      <c r="AK76" s="152"/>
      <c r="AL76" s="152"/>
      <c r="AM76" s="152"/>
      <c r="AN76" s="152"/>
      <c r="AO76" s="152"/>
      <c r="AP76" s="152"/>
      <c r="AQ76" s="152"/>
      <c r="AR76" s="153"/>
      <c r="AT76" s="1" t="s">
        <v>519</v>
      </c>
      <c r="AU76" s="1" t="str">
        <f t="shared" si="2"/>
        <v/>
      </c>
    </row>
    <row r="77" spans="2:47" ht="12" customHeight="1" x14ac:dyDescent="0.4">
      <c r="B77" s="160"/>
      <c r="C77" s="161"/>
      <c r="D77" s="50"/>
      <c r="E77" s="161"/>
      <c r="F77" s="161"/>
      <c r="G77" s="161"/>
      <c r="H77" s="164"/>
      <c r="I77" s="4"/>
      <c r="J77" s="165" t="str">
        <f>IF(OR($B$73="",$E$73="",$G77=""),"",IFERROR(VLOOKUP($B$73&amp;"-"&amp;$E$73&amp;"　"&amp;$G77,リスト!$H$2:$K$141,2,FALSE),"該当なし"))</f>
        <v/>
      </c>
      <c r="K77" s="166"/>
      <c r="L77" s="166"/>
      <c r="M77" s="166"/>
      <c r="N77" s="166"/>
      <c r="O77" s="166" t="str">
        <f>IF(OR($B$73="",$E$73="",$G77=""),"",IFERROR(VLOOKUP($B$73&amp;"-"&amp;$E$73&amp;"　"&amp;$G77,リスト!$H$2:$K$141,3,FALSE),"該当なし"))</f>
        <v/>
      </c>
      <c r="P77" s="166"/>
      <c r="Q77" s="166"/>
      <c r="R77" s="166"/>
      <c r="S77" s="166"/>
      <c r="T77" s="166"/>
      <c r="U77" s="167" t="str">
        <f>IF(OR($B$73="",$E$73="",$G77=""),"",IFERROR(VLOOKUP($B$73&amp;"-"&amp;$E$73&amp;"　"&amp;$G77,リスト!$H$2:$K$141,4,FALSE),"該当なし"))</f>
        <v/>
      </c>
      <c r="V77" s="167"/>
      <c r="W77" s="167"/>
      <c r="X77" s="167"/>
      <c r="Y77" s="167"/>
      <c r="Z77" s="168"/>
      <c r="AA77" s="156"/>
      <c r="AB77" s="157"/>
      <c r="AC77" s="157"/>
      <c r="AD77" s="157"/>
      <c r="AE77" s="157"/>
      <c r="AF77" s="157"/>
      <c r="AG77" s="157"/>
      <c r="AH77" s="157"/>
      <c r="AI77" s="152"/>
      <c r="AJ77" s="152"/>
      <c r="AK77" s="152"/>
      <c r="AL77" s="152"/>
      <c r="AM77" s="152"/>
      <c r="AN77" s="152"/>
      <c r="AO77" s="152"/>
      <c r="AP77" s="152"/>
      <c r="AQ77" s="152"/>
      <c r="AR77" s="153"/>
      <c r="AT77" s="1" t="s">
        <v>528</v>
      </c>
      <c r="AU77" s="1" t="str">
        <f t="shared" si="2"/>
        <v/>
      </c>
    </row>
    <row r="78" spans="2:47" ht="12" customHeight="1" x14ac:dyDescent="0.4">
      <c r="B78" s="160"/>
      <c r="C78" s="161"/>
      <c r="D78" s="50"/>
      <c r="E78" s="161"/>
      <c r="F78" s="161"/>
      <c r="G78" s="161"/>
      <c r="H78" s="164"/>
      <c r="I78" s="4"/>
      <c r="J78" s="165" t="str">
        <f>IF(OR($B$73="",$E$73="",$G78=""),"",IFERROR(VLOOKUP($B$73&amp;"-"&amp;$E$73&amp;"　"&amp;$G78,リスト!$H$2:$K$141,2,FALSE),"該当なし"))</f>
        <v/>
      </c>
      <c r="K78" s="166"/>
      <c r="L78" s="166"/>
      <c r="M78" s="166"/>
      <c r="N78" s="166"/>
      <c r="O78" s="166" t="str">
        <f>IF(OR($B$73="",$E$73="",$G78=""),"",IFERROR(VLOOKUP($B$73&amp;"-"&amp;$E$73&amp;"　"&amp;$G78,リスト!$H$2:$K$141,3,FALSE),"該当なし"))</f>
        <v/>
      </c>
      <c r="P78" s="166"/>
      <c r="Q78" s="166"/>
      <c r="R78" s="166"/>
      <c r="S78" s="166"/>
      <c r="T78" s="166"/>
      <c r="U78" s="167" t="str">
        <f>IF(OR($B$73="",$E$73="",$G78=""),"",IFERROR(VLOOKUP($B$73&amp;"-"&amp;$E$73&amp;"　"&amp;$G78,リスト!$H$2:$K$141,4,FALSE),"該当なし"))</f>
        <v/>
      </c>
      <c r="V78" s="167"/>
      <c r="W78" s="167"/>
      <c r="X78" s="167"/>
      <c r="Y78" s="167"/>
      <c r="Z78" s="168"/>
      <c r="AA78" s="156"/>
      <c r="AB78" s="157"/>
      <c r="AC78" s="157"/>
      <c r="AD78" s="157"/>
      <c r="AE78" s="157"/>
      <c r="AF78" s="157"/>
      <c r="AG78" s="157"/>
      <c r="AH78" s="157"/>
      <c r="AI78" s="152"/>
      <c r="AJ78" s="152"/>
      <c r="AK78" s="152"/>
      <c r="AL78" s="152"/>
      <c r="AM78" s="152"/>
      <c r="AN78" s="152"/>
      <c r="AO78" s="152"/>
      <c r="AP78" s="152"/>
      <c r="AQ78" s="152"/>
      <c r="AR78" s="153"/>
      <c r="AT78" s="1" t="s">
        <v>530</v>
      </c>
      <c r="AU78" s="1" t="str">
        <f t="shared" si="2"/>
        <v/>
      </c>
    </row>
    <row r="79" spans="2:47" ht="12" customHeight="1" x14ac:dyDescent="0.4">
      <c r="B79" s="160"/>
      <c r="C79" s="161"/>
      <c r="D79" s="50"/>
      <c r="E79" s="161"/>
      <c r="F79" s="161"/>
      <c r="G79" s="161"/>
      <c r="H79" s="164"/>
      <c r="I79" s="4"/>
      <c r="J79" s="165" t="str">
        <f>IF(OR($B$73="",$E$73="",$G79=""),"",IFERROR(VLOOKUP($B$73&amp;"-"&amp;$E$73&amp;"　"&amp;$G79,リスト!$H$2:$K$141,2,FALSE),"該当なし"))</f>
        <v/>
      </c>
      <c r="K79" s="166"/>
      <c r="L79" s="166"/>
      <c r="M79" s="166"/>
      <c r="N79" s="166"/>
      <c r="O79" s="166" t="str">
        <f>IF(OR($B$73="",$E$73="",$G79=""),"",IFERROR(VLOOKUP($B$73&amp;"-"&amp;$E$73&amp;"　"&amp;$G79,リスト!$H$2:$K$141,3,FALSE),"該当なし"))</f>
        <v/>
      </c>
      <c r="P79" s="166"/>
      <c r="Q79" s="166"/>
      <c r="R79" s="166"/>
      <c r="S79" s="166"/>
      <c r="T79" s="166"/>
      <c r="U79" s="167" t="str">
        <f>IF(OR($B$73="",$E$73="",$G79=""),"",IFERROR(VLOOKUP($B$73&amp;"-"&amp;$E$73&amp;"　"&amp;$G79,リスト!$H$2:$K$141,4,FALSE),"該当なし"))</f>
        <v/>
      </c>
      <c r="V79" s="167"/>
      <c r="W79" s="167"/>
      <c r="X79" s="167"/>
      <c r="Y79" s="167"/>
      <c r="Z79" s="168"/>
      <c r="AA79" s="156"/>
      <c r="AB79" s="157"/>
      <c r="AC79" s="157"/>
      <c r="AD79" s="157"/>
      <c r="AE79" s="157"/>
      <c r="AF79" s="157"/>
      <c r="AG79" s="157"/>
      <c r="AH79" s="157"/>
      <c r="AI79" s="152"/>
      <c r="AJ79" s="152"/>
      <c r="AK79" s="152"/>
      <c r="AL79" s="152"/>
      <c r="AM79" s="152"/>
      <c r="AN79" s="152"/>
      <c r="AO79" s="152"/>
      <c r="AP79" s="152"/>
      <c r="AQ79" s="152"/>
      <c r="AR79" s="153"/>
      <c r="AT79" s="1" t="s">
        <v>138</v>
      </c>
      <c r="AU79" s="1" t="str">
        <f t="shared" si="2"/>
        <v/>
      </c>
    </row>
    <row r="80" spans="2:47" ht="12" customHeight="1" x14ac:dyDescent="0.4">
      <c r="B80" s="160"/>
      <c r="C80" s="161"/>
      <c r="D80" s="50"/>
      <c r="E80" s="161"/>
      <c r="F80" s="161"/>
      <c r="G80" s="161"/>
      <c r="H80" s="164"/>
      <c r="I80" s="4"/>
      <c r="J80" s="165" t="str">
        <f>IF(OR($B$73="",$E$73="",$G80=""),"",IFERROR(VLOOKUP($B$73&amp;"-"&amp;$E$73&amp;"　"&amp;$G80,リスト!$H$2:$K$141,2,FALSE),"該当なし"))</f>
        <v/>
      </c>
      <c r="K80" s="166"/>
      <c r="L80" s="166"/>
      <c r="M80" s="166"/>
      <c r="N80" s="166"/>
      <c r="O80" s="166" t="str">
        <f>IF(OR($B$73="",$E$73="",$G80=""),"",IFERROR(VLOOKUP($B$73&amp;"-"&amp;$E$73&amp;"　"&amp;$G80,リスト!$H$2:$K$141,3,FALSE),"該当なし"))</f>
        <v/>
      </c>
      <c r="P80" s="166"/>
      <c r="Q80" s="166"/>
      <c r="R80" s="166"/>
      <c r="S80" s="166"/>
      <c r="T80" s="166"/>
      <c r="U80" s="167" t="str">
        <f>IF(OR($B$73="",$E$73="",$G80=""),"",IFERROR(VLOOKUP($B$73&amp;"-"&amp;$E$73&amp;"　"&amp;$G80,リスト!$H$2:$K$141,4,FALSE),"該当なし"))</f>
        <v/>
      </c>
      <c r="V80" s="167"/>
      <c r="W80" s="167"/>
      <c r="X80" s="167"/>
      <c r="Y80" s="167"/>
      <c r="Z80" s="168"/>
      <c r="AA80" s="156"/>
      <c r="AB80" s="157"/>
      <c r="AC80" s="157"/>
      <c r="AD80" s="157"/>
      <c r="AE80" s="157"/>
      <c r="AF80" s="157"/>
      <c r="AG80" s="157"/>
      <c r="AH80" s="157"/>
      <c r="AI80" s="152"/>
      <c r="AJ80" s="152"/>
      <c r="AK80" s="152"/>
      <c r="AL80" s="152"/>
      <c r="AM80" s="152"/>
      <c r="AN80" s="152"/>
      <c r="AO80" s="152"/>
      <c r="AP80" s="152"/>
      <c r="AQ80" s="152"/>
      <c r="AR80" s="153"/>
      <c r="AT80" s="1" t="s">
        <v>535</v>
      </c>
      <c r="AU80" s="1" t="str">
        <f t="shared" si="2"/>
        <v/>
      </c>
    </row>
    <row r="81" spans="2:47" ht="12" customHeight="1" x14ac:dyDescent="0.4">
      <c r="B81" s="160"/>
      <c r="C81" s="161"/>
      <c r="D81" s="50"/>
      <c r="E81" s="161"/>
      <c r="F81" s="161"/>
      <c r="G81" s="161"/>
      <c r="H81" s="164"/>
      <c r="I81" s="4"/>
      <c r="J81" s="165" t="str">
        <f>IF(OR($B$73="",$E$73="",$G81=""),"",IFERROR(VLOOKUP($B$73&amp;"-"&amp;$E$73&amp;"　"&amp;$G81,リスト!$H$2:$K$141,2,FALSE),"該当なし"))</f>
        <v/>
      </c>
      <c r="K81" s="166"/>
      <c r="L81" s="166"/>
      <c r="M81" s="166"/>
      <c r="N81" s="166"/>
      <c r="O81" s="166" t="str">
        <f>IF(OR($B$73="",$E$73="",$G81=""),"",IFERROR(VLOOKUP($B$73&amp;"-"&amp;$E$73&amp;"　"&amp;$G81,リスト!$H$2:$K$141,3,FALSE),"該当なし"))</f>
        <v/>
      </c>
      <c r="P81" s="166"/>
      <c r="Q81" s="166"/>
      <c r="R81" s="166"/>
      <c r="S81" s="166"/>
      <c r="T81" s="166"/>
      <c r="U81" s="167" t="str">
        <f>IF(OR($B$73="",$E$73="",$G81=""),"",IFERROR(VLOOKUP($B$73&amp;"-"&amp;$E$73&amp;"　"&amp;$G81,リスト!$H$2:$K$141,4,FALSE),"該当なし"))</f>
        <v/>
      </c>
      <c r="V81" s="167"/>
      <c r="W81" s="167"/>
      <c r="X81" s="167"/>
      <c r="Y81" s="167"/>
      <c r="Z81" s="168"/>
      <c r="AA81" s="156"/>
      <c r="AB81" s="157"/>
      <c r="AC81" s="157"/>
      <c r="AD81" s="157"/>
      <c r="AE81" s="157"/>
      <c r="AF81" s="157"/>
      <c r="AG81" s="157"/>
      <c r="AH81" s="157"/>
      <c r="AI81" s="152"/>
      <c r="AJ81" s="152"/>
      <c r="AK81" s="152"/>
      <c r="AL81" s="152"/>
      <c r="AM81" s="152"/>
      <c r="AN81" s="152"/>
      <c r="AO81" s="152"/>
      <c r="AP81" s="152"/>
      <c r="AQ81" s="152"/>
      <c r="AR81" s="153"/>
      <c r="AT81" s="1" t="s">
        <v>543</v>
      </c>
      <c r="AU81" s="1" t="str">
        <f t="shared" si="2"/>
        <v/>
      </c>
    </row>
    <row r="82" spans="2:47" ht="12" customHeight="1" x14ac:dyDescent="0.4">
      <c r="B82" s="160"/>
      <c r="C82" s="161"/>
      <c r="D82" s="50"/>
      <c r="E82" s="161"/>
      <c r="F82" s="161"/>
      <c r="G82" s="161"/>
      <c r="H82" s="164"/>
      <c r="I82" s="4"/>
      <c r="J82" s="165" t="str">
        <f>IF(OR($B$73="",$E$73="",$G82=""),"",IFERROR(VLOOKUP($B$73&amp;"-"&amp;$E$73&amp;"　"&amp;$G82,リスト!$H$2:$K$141,2,FALSE),"該当なし"))</f>
        <v/>
      </c>
      <c r="K82" s="166"/>
      <c r="L82" s="166"/>
      <c r="M82" s="166"/>
      <c r="N82" s="166"/>
      <c r="O82" s="166" t="str">
        <f>IF(OR($B$73="",$E$73="",$G82=""),"",IFERROR(VLOOKUP($B$73&amp;"-"&amp;$E$73&amp;"　"&amp;$G82,リスト!$H$2:$K$141,3,FALSE),"該当なし"))</f>
        <v/>
      </c>
      <c r="P82" s="166"/>
      <c r="Q82" s="166"/>
      <c r="R82" s="166"/>
      <c r="S82" s="166"/>
      <c r="T82" s="166"/>
      <c r="U82" s="167" t="str">
        <f>IF(OR($B$73="",$E$73="",$G82=""),"",IFERROR(VLOOKUP($B$73&amp;"-"&amp;$E$73&amp;"　"&amp;$G82,リスト!$H$2:$K$141,4,FALSE),"該当なし"))</f>
        <v/>
      </c>
      <c r="V82" s="167"/>
      <c r="W82" s="167"/>
      <c r="X82" s="167"/>
      <c r="Y82" s="167"/>
      <c r="Z82" s="168"/>
      <c r="AA82" s="156"/>
      <c r="AB82" s="157"/>
      <c r="AC82" s="157"/>
      <c r="AD82" s="157"/>
      <c r="AE82" s="157"/>
      <c r="AF82" s="157"/>
      <c r="AG82" s="157"/>
      <c r="AH82" s="157"/>
      <c r="AI82" s="152"/>
      <c r="AJ82" s="152"/>
      <c r="AK82" s="152"/>
      <c r="AL82" s="152"/>
      <c r="AM82" s="152"/>
      <c r="AN82" s="152"/>
      <c r="AO82" s="152"/>
      <c r="AP82" s="152"/>
      <c r="AQ82" s="152"/>
      <c r="AR82" s="153"/>
      <c r="AT82" s="1" t="s">
        <v>364</v>
      </c>
      <c r="AU82" s="1" t="str">
        <f t="shared" si="2"/>
        <v/>
      </c>
    </row>
    <row r="83" spans="2:47" ht="12" customHeight="1" x14ac:dyDescent="0.4">
      <c r="B83" s="160"/>
      <c r="C83" s="161"/>
      <c r="D83" s="50"/>
      <c r="E83" s="161"/>
      <c r="F83" s="161"/>
      <c r="G83" s="161"/>
      <c r="H83" s="164"/>
      <c r="I83" s="4"/>
      <c r="J83" s="165" t="str">
        <f>IF(OR($B$73="",$E$73="",$G83=""),"",IFERROR(VLOOKUP($B$73&amp;"-"&amp;$E$73&amp;"　"&amp;$G83,リスト!$H$2:$K$141,2,FALSE),"該当なし"))</f>
        <v/>
      </c>
      <c r="K83" s="166"/>
      <c r="L83" s="166"/>
      <c r="M83" s="166"/>
      <c r="N83" s="166"/>
      <c r="O83" s="166" t="str">
        <f>IF(OR($B$73="",$E$73="",$G83=""),"",IFERROR(VLOOKUP($B$73&amp;"-"&amp;$E$73&amp;"　"&amp;$G83,リスト!$H$2:$K$141,3,FALSE),"該当なし"))</f>
        <v/>
      </c>
      <c r="P83" s="166"/>
      <c r="Q83" s="166"/>
      <c r="R83" s="166"/>
      <c r="S83" s="166"/>
      <c r="T83" s="166"/>
      <c r="U83" s="167" t="str">
        <f>IF(OR($B$73="",$E$73="",$G83=""),"",IFERROR(VLOOKUP($B$73&amp;"-"&amp;$E$73&amp;"　"&amp;$G83,リスト!$H$2:$K$141,4,FALSE),"該当なし"))</f>
        <v/>
      </c>
      <c r="V83" s="167"/>
      <c r="W83" s="167"/>
      <c r="X83" s="167"/>
      <c r="Y83" s="167"/>
      <c r="Z83" s="168"/>
      <c r="AA83" s="156"/>
      <c r="AB83" s="157"/>
      <c r="AC83" s="157"/>
      <c r="AD83" s="157"/>
      <c r="AE83" s="157"/>
      <c r="AF83" s="157"/>
      <c r="AG83" s="157"/>
      <c r="AH83" s="157"/>
      <c r="AI83" s="152"/>
      <c r="AJ83" s="152"/>
      <c r="AK83" s="152"/>
      <c r="AL83" s="152"/>
      <c r="AM83" s="152"/>
      <c r="AN83" s="152"/>
      <c r="AO83" s="152"/>
      <c r="AP83" s="152"/>
      <c r="AQ83" s="152"/>
      <c r="AR83" s="153"/>
      <c r="AT83" s="1" t="s">
        <v>546</v>
      </c>
      <c r="AU83" s="1" t="str">
        <f t="shared" si="2"/>
        <v/>
      </c>
    </row>
    <row r="84" spans="2:47" ht="12" customHeight="1" x14ac:dyDescent="0.4">
      <c r="B84" s="160"/>
      <c r="C84" s="161"/>
      <c r="D84" s="50"/>
      <c r="E84" s="161"/>
      <c r="F84" s="161"/>
      <c r="G84" s="161"/>
      <c r="H84" s="164"/>
      <c r="I84" s="4"/>
      <c r="J84" s="165" t="str">
        <f>IF(OR($B$73="",$E$73="",$G84=""),"",IFERROR(VLOOKUP($B$73&amp;"-"&amp;$E$73&amp;"　"&amp;$G84,リスト!$H$2:$K$141,2,FALSE),"該当なし"))</f>
        <v/>
      </c>
      <c r="K84" s="166"/>
      <c r="L84" s="166"/>
      <c r="M84" s="166"/>
      <c r="N84" s="166"/>
      <c r="O84" s="166" t="str">
        <f>IF(OR($B$73="",$E$73="",$G84=""),"",IFERROR(VLOOKUP($B$73&amp;"-"&amp;$E$73&amp;"　"&amp;$G84,リスト!$H$2:$K$141,3,FALSE),"該当なし"))</f>
        <v/>
      </c>
      <c r="P84" s="166"/>
      <c r="Q84" s="166"/>
      <c r="R84" s="166"/>
      <c r="S84" s="166"/>
      <c r="T84" s="166"/>
      <c r="U84" s="167" t="str">
        <f>IF(OR($B$73="",$E$73="",$G84=""),"",IFERROR(VLOOKUP($B$73&amp;"-"&amp;$E$73&amp;"　"&amp;$G84,リスト!$H$2:$K$141,4,FALSE),"該当なし"))</f>
        <v/>
      </c>
      <c r="V84" s="167"/>
      <c r="W84" s="167"/>
      <c r="X84" s="167"/>
      <c r="Y84" s="167"/>
      <c r="Z84" s="168"/>
      <c r="AA84" s="156"/>
      <c r="AB84" s="157"/>
      <c r="AC84" s="157"/>
      <c r="AD84" s="157"/>
      <c r="AE84" s="157"/>
      <c r="AF84" s="157"/>
      <c r="AG84" s="157"/>
      <c r="AH84" s="157"/>
      <c r="AI84" s="152"/>
      <c r="AJ84" s="152"/>
      <c r="AK84" s="152"/>
      <c r="AL84" s="152"/>
      <c r="AM84" s="152"/>
      <c r="AN84" s="152"/>
      <c r="AO84" s="152"/>
      <c r="AP84" s="152"/>
      <c r="AQ84" s="152"/>
      <c r="AR84" s="153"/>
      <c r="AT84" s="1" t="s">
        <v>553</v>
      </c>
      <c r="AU84" s="1" t="str">
        <f t="shared" si="2"/>
        <v/>
      </c>
    </row>
    <row r="85" spans="2:47" ht="12" customHeight="1" x14ac:dyDescent="0.4">
      <c r="B85" s="160"/>
      <c r="C85" s="161"/>
      <c r="D85" s="50"/>
      <c r="E85" s="161"/>
      <c r="F85" s="161"/>
      <c r="G85" s="161"/>
      <c r="H85" s="164"/>
      <c r="I85" s="4"/>
      <c r="J85" s="165" t="str">
        <f>IF(OR($B$73="",$E$73="",$G85=""),"",IFERROR(VLOOKUP($B$73&amp;"-"&amp;$E$73&amp;"　"&amp;$G85,リスト!$H$2:$K$141,2,FALSE),"該当なし"))</f>
        <v/>
      </c>
      <c r="K85" s="166"/>
      <c r="L85" s="166"/>
      <c r="M85" s="166"/>
      <c r="N85" s="166"/>
      <c r="O85" s="166" t="str">
        <f>IF(OR($B$73="",$E$73="",$G85=""),"",IFERROR(VLOOKUP($B$73&amp;"-"&amp;$E$73&amp;"　"&amp;$G85,リスト!$H$2:$K$141,3,FALSE),"該当なし"))</f>
        <v/>
      </c>
      <c r="P85" s="166"/>
      <c r="Q85" s="166"/>
      <c r="R85" s="166"/>
      <c r="S85" s="166"/>
      <c r="T85" s="166"/>
      <c r="U85" s="167" t="str">
        <f>IF(OR($B$73="",$E$73="",$G85=""),"",IFERROR(VLOOKUP($B$73&amp;"-"&amp;$E$73&amp;"　"&amp;$G85,リスト!$H$2:$K$141,4,FALSE),"該当なし"))</f>
        <v/>
      </c>
      <c r="V85" s="167"/>
      <c r="W85" s="167"/>
      <c r="X85" s="167"/>
      <c r="Y85" s="167"/>
      <c r="Z85" s="168"/>
      <c r="AA85" s="156"/>
      <c r="AB85" s="157"/>
      <c r="AC85" s="157"/>
      <c r="AD85" s="157"/>
      <c r="AE85" s="157"/>
      <c r="AF85" s="157"/>
      <c r="AG85" s="157"/>
      <c r="AH85" s="157"/>
      <c r="AI85" s="152"/>
      <c r="AJ85" s="152"/>
      <c r="AK85" s="152"/>
      <c r="AL85" s="152"/>
      <c r="AM85" s="152"/>
      <c r="AN85" s="152"/>
      <c r="AO85" s="152"/>
      <c r="AP85" s="152"/>
      <c r="AQ85" s="152"/>
      <c r="AR85" s="153"/>
      <c r="AT85" s="1" t="s">
        <v>122</v>
      </c>
      <c r="AU85" s="1" t="str">
        <f t="shared" si="2"/>
        <v/>
      </c>
    </row>
    <row r="86" spans="2:47" ht="12" customHeight="1" x14ac:dyDescent="0.4">
      <c r="B86" s="160"/>
      <c r="C86" s="161"/>
      <c r="D86" s="50"/>
      <c r="E86" s="161"/>
      <c r="F86" s="161"/>
      <c r="G86" s="161"/>
      <c r="H86" s="164"/>
      <c r="I86" s="4"/>
      <c r="J86" s="165" t="str">
        <f>IF(OR($B$73="",$E$73="",$G86=""),"",IFERROR(VLOOKUP($B$73&amp;"-"&amp;$E$73&amp;"　"&amp;$G86,リスト!$H$2:$K$141,2,FALSE),"該当なし"))</f>
        <v/>
      </c>
      <c r="K86" s="166"/>
      <c r="L86" s="166"/>
      <c r="M86" s="166"/>
      <c r="N86" s="166"/>
      <c r="O86" s="166" t="str">
        <f>IF(OR($B$73="",$E$73="",$G86=""),"",IFERROR(VLOOKUP($B$73&amp;"-"&amp;$E$73&amp;"　"&amp;$G86,リスト!$H$2:$K$141,3,FALSE),"該当なし"))</f>
        <v/>
      </c>
      <c r="P86" s="166"/>
      <c r="Q86" s="166"/>
      <c r="R86" s="166"/>
      <c r="S86" s="166"/>
      <c r="T86" s="166"/>
      <c r="U86" s="167" t="str">
        <f>IF(OR($B$73="",$E$73="",$G86=""),"",IFERROR(VLOOKUP($B$73&amp;"-"&amp;$E$73&amp;"　"&amp;$G86,リスト!$H$2:$K$141,4,FALSE),"該当なし"))</f>
        <v/>
      </c>
      <c r="V86" s="167"/>
      <c r="W86" s="167"/>
      <c r="X86" s="167"/>
      <c r="Y86" s="167"/>
      <c r="Z86" s="168"/>
      <c r="AA86" s="156"/>
      <c r="AB86" s="157"/>
      <c r="AC86" s="157"/>
      <c r="AD86" s="157"/>
      <c r="AE86" s="157"/>
      <c r="AF86" s="157"/>
      <c r="AG86" s="157"/>
      <c r="AH86" s="157"/>
      <c r="AI86" s="152"/>
      <c r="AJ86" s="152"/>
      <c r="AK86" s="152"/>
      <c r="AL86" s="152"/>
      <c r="AM86" s="152"/>
      <c r="AN86" s="152"/>
      <c r="AO86" s="152"/>
      <c r="AP86" s="152"/>
      <c r="AQ86" s="152"/>
      <c r="AR86" s="153"/>
      <c r="AT86" s="1" t="s">
        <v>556</v>
      </c>
      <c r="AU86" s="1" t="str">
        <f t="shared" si="2"/>
        <v/>
      </c>
    </row>
    <row r="87" spans="2:47" ht="12" customHeight="1" x14ac:dyDescent="0.4">
      <c r="B87" s="160"/>
      <c r="C87" s="161"/>
      <c r="D87" s="50"/>
      <c r="E87" s="161"/>
      <c r="F87" s="161"/>
      <c r="G87" s="161"/>
      <c r="H87" s="164"/>
      <c r="I87" s="4"/>
      <c r="J87" s="165" t="str">
        <f>IF(OR($B$73="",$E$73="",$G87=""),"",IFERROR(VLOOKUP($B$73&amp;"-"&amp;$E$73&amp;"　"&amp;$G87,リスト!$H$2:$K$141,2,FALSE),"該当なし"))</f>
        <v/>
      </c>
      <c r="K87" s="166"/>
      <c r="L87" s="166"/>
      <c r="M87" s="166"/>
      <c r="N87" s="166"/>
      <c r="O87" s="166" t="str">
        <f>IF(OR($B$73="",$E$73="",$G87=""),"",IFERROR(VLOOKUP($B$73&amp;"-"&amp;$E$73&amp;"　"&amp;$G87,リスト!$H$2:$K$141,3,FALSE),"該当なし"))</f>
        <v/>
      </c>
      <c r="P87" s="166"/>
      <c r="Q87" s="166"/>
      <c r="R87" s="166"/>
      <c r="S87" s="166"/>
      <c r="T87" s="166"/>
      <c r="U87" s="167" t="str">
        <f>IF(OR($B$73="",$E$73="",$G87=""),"",IFERROR(VLOOKUP($B$73&amp;"-"&amp;$E$73&amp;"　"&amp;$G87,リスト!$H$2:$K$141,4,FALSE),"該当なし"))</f>
        <v/>
      </c>
      <c r="V87" s="167"/>
      <c r="W87" s="167"/>
      <c r="X87" s="167"/>
      <c r="Y87" s="167"/>
      <c r="Z87" s="168"/>
      <c r="AA87" s="156"/>
      <c r="AB87" s="157"/>
      <c r="AC87" s="157"/>
      <c r="AD87" s="157"/>
      <c r="AE87" s="157"/>
      <c r="AF87" s="157"/>
      <c r="AG87" s="157"/>
      <c r="AH87" s="157"/>
      <c r="AI87" s="152"/>
      <c r="AJ87" s="152"/>
      <c r="AK87" s="152"/>
      <c r="AL87" s="152"/>
      <c r="AM87" s="152"/>
      <c r="AN87" s="152"/>
      <c r="AO87" s="152"/>
      <c r="AP87" s="152"/>
      <c r="AQ87" s="152"/>
      <c r="AR87" s="153"/>
      <c r="AT87" s="1" t="s">
        <v>146</v>
      </c>
      <c r="AU87" s="1" t="str">
        <f t="shared" si="2"/>
        <v/>
      </c>
    </row>
    <row r="88" spans="2:47" ht="12" customHeight="1" x14ac:dyDescent="0.4">
      <c r="B88" s="160"/>
      <c r="C88" s="161"/>
      <c r="D88" s="50"/>
      <c r="E88" s="161"/>
      <c r="F88" s="161"/>
      <c r="G88" s="161"/>
      <c r="H88" s="164"/>
      <c r="I88" s="4"/>
      <c r="J88" s="165" t="str">
        <f>IF(OR($B$73="",$E$73="",$G88=""),"",IFERROR(VLOOKUP($B$73&amp;"-"&amp;$E$73&amp;"　"&amp;$G88,リスト!$H$2:$K$141,2,FALSE),"該当なし"))</f>
        <v/>
      </c>
      <c r="K88" s="166"/>
      <c r="L88" s="166"/>
      <c r="M88" s="166"/>
      <c r="N88" s="166"/>
      <c r="O88" s="166" t="str">
        <f>IF(OR($B$73="",$E$73="",$G88=""),"",IFERROR(VLOOKUP($B$73&amp;"-"&amp;$E$73&amp;"　"&amp;$G88,リスト!$H$2:$K$141,3,FALSE),"該当なし"))</f>
        <v/>
      </c>
      <c r="P88" s="166"/>
      <c r="Q88" s="166"/>
      <c r="R88" s="166"/>
      <c r="S88" s="166"/>
      <c r="T88" s="166"/>
      <c r="U88" s="167" t="str">
        <f>IF(OR($B$73="",$E$73="",$G88=""),"",IFERROR(VLOOKUP($B$73&amp;"-"&amp;$E$73&amp;"　"&amp;$G88,リスト!$H$2:$K$141,4,FALSE),"該当なし"))</f>
        <v/>
      </c>
      <c r="V88" s="167"/>
      <c r="W88" s="167"/>
      <c r="X88" s="167"/>
      <c r="Y88" s="167"/>
      <c r="Z88" s="168"/>
      <c r="AA88" s="156"/>
      <c r="AB88" s="157"/>
      <c r="AC88" s="157"/>
      <c r="AD88" s="157"/>
      <c r="AE88" s="157"/>
      <c r="AF88" s="157"/>
      <c r="AG88" s="157"/>
      <c r="AH88" s="157"/>
      <c r="AI88" s="152"/>
      <c r="AJ88" s="152"/>
      <c r="AK88" s="152"/>
      <c r="AL88" s="152"/>
      <c r="AM88" s="152"/>
      <c r="AN88" s="152"/>
      <c r="AO88" s="152"/>
      <c r="AP88" s="152"/>
      <c r="AQ88" s="152"/>
      <c r="AR88" s="153"/>
      <c r="AT88" s="1" t="s">
        <v>205</v>
      </c>
      <c r="AU88" s="1" t="str">
        <f t="shared" si="2"/>
        <v/>
      </c>
    </row>
    <row r="89" spans="2:47" ht="12" customHeight="1" x14ac:dyDescent="0.4">
      <c r="B89" s="162"/>
      <c r="C89" s="163"/>
      <c r="D89" s="52"/>
      <c r="E89" s="163"/>
      <c r="F89" s="163"/>
      <c r="G89" s="163"/>
      <c r="H89" s="169"/>
      <c r="I89" s="4"/>
      <c r="J89" s="170" t="str">
        <f>IF(OR($B$73="",$E$73="",$G89=""),"",IFERROR(VLOOKUP($B$73&amp;"-"&amp;$E$73&amp;"　"&amp;$G89,リスト!$H$2:$K$141,2,FALSE),"該当なし"))</f>
        <v/>
      </c>
      <c r="K89" s="171"/>
      <c r="L89" s="171"/>
      <c r="M89" s="171"/>
      <c r="N89" s="171"/>
      <c r="O89" s="171" t="str">
        <f>IF(OR($B$73="",$E$73="",$G89=""),"",IFERROR(VLOOKUP($B$73&amp;"-"&amp;$E$73&amp;"　"&amp;$G89,リスト!$H$2:$K$141,3,FALSE),"該当なし"))</f>
        <v/>
      </c>
      <c r="P89" s="171"/>
      <c r="Q89" s="171"/>
      <c r="R89" s="171"/>
      <c r="S89" s="171"/>
      <c r="T89" s="171"/>
      <c r="U89" s="172" t="str">
        <f>IF(OR($B$73="",$E$73="",$G89=""),"",IFERROR(VLOOKUP($B$73&amp;"-"&amp;$E$73&amp;"　"&amp;$G89,リスト!$H$2:$K$141,4,FALSE),"該当なし"))</f>
        <v/>
      </c>
      <c r="V89" s="172"/>
      <c r="W89" s="172"/>
      <c r="X89" s="172"/>
      <c r="Y89" s="172"/>
      <c r="Z89" s="173"/>
      <c r="AA89" s="158"/>
      <c r="AB89" s="159"/>
      <c r="AC89" s="159"/>
      <c r="AD89" s="159"/>
      <c r="AE89" s="159"/>
      <c r="AF89" s="159"/>
      <c r="AG89" s="159"/>
      <c r="AH89" s="159"/>
      <c r="AI89" s="154"/>
      <c r="AJ89" s="154"/>
      <c r="AK89" s="154"/>
      <c r="AL89" s="154"/>
      <c r="AM89" s="154"/>
      <c r="AN89" s="154"/>
      <c r="AO89" s="154"/>
      <c r="AP89" s="154"/>
      <c r="AQ89" s="154"/>
      <c r="AR89" s="155"/>
      <c r="AT89" s="1" t="s">
        <v>564</v>
      </c>
      <c r="AU89" s="1" t="str">
        <f t="shared" si="2"/>
        <v/>
      </c>
    </row>
    <row r="90" spans="2:47" ht="12" customHeight="1" x14ac:dyDescent="0.4">
      <c r="B90" s="9"/>
      <c r="C90" s="9"/>
      <c r="D90" s="9"/>
      <c r="E90" s="9"/>
      <c r="F90" s="9"/>
      <c r="G90" s="9"/>
      <c r="H90" s="9"/>
      <c r="J90" s="2"/>
      <c r="K90" s="2"/>
      <c r="L90" s="2"/>
      <c r="N90" s="2"/>
      <c r="O90" s="2"/>
      <c r="P90" s="2"/>
      <c r="Q90" s="2"/>
      <c r="R90" s="2"/>
      <c r="S90" s="2"/>
      <c r="T90" s="2"/>
      <c r="AI90" s="22"/>
      <c r="AJ90" s="22"/>
      <c r="AK90" s="22"/>
      <c r="AL90" s="22"/>
      <c r="AM90" s="22"/>
      <c r="AN90" s="22"/>
      <c r="AO90" s="22"/>
      <c r="AP90" s="22"/>
      <c r="AQ90" s="22"/>
      <c r="AR90" s="22"/>
    </row>
    <row r="91" spans="2:47" ht="25.5" customHeight="1" x14ac:dyDescent="0.4">
      <c r="B91" s="80" t="s">
        <v>2412</v>
      </c>
      <c r="C91" s="80"/>
      <c r="D91" s="80"/>
      <c r="E91" s="80"/>
      <c r="F91" s="80"/>
      <c r="G91" s="80"/>
      <c r="H91" s="80"/>
      <c r="M91" s="1"/>
    </row>
    <row r="92" spans="2:47" ht="12" customHeight="1" x14ac:dyDescent="0.4">
      <c r="B92" s="53" t="s">
        <v>497</v>
      </c>
      <c r="C92" s="54"/>
      <c r="D92" s="55"/>
      <c r="E92" s="54" t="s">
        <v>499</v>
      </c>
      <c r="F92" s="54"/>
      <c r="G92" s="54" t="s">
        <v>371</v>
      </c>
      <c r="H92" s="57"/>
      <c r="J92" s="81" t="s">
        <v>838</v>
      </c>
      <c r="K92" s="82"/>
      <c r="L92" s="82"/>
      <c r="M92" s="82"/>
      <c r="N92" s="82"/>
      <c r="O92" s="82"/>
      <c r="P92" s="82"/>
      <c r="Q92" s="82"/>
      <c r="R92" s="82"/>
      <c r="S92" s="82"/>
      <c r="T92" s="82"/>
      <c r="U92" s="82"/>
      <c r="V92" s="82"/>
      <c r="W92" s="82"/>
      <c r="X92" s="82"/>
      <c r="Y92" s="82"/>
      <c r="Z92" s="83"/>
      <c r="AA92" s="84" t="s">
        <v>311</v>
      </c>
      <c r="AB92" s="82"/>
      <c r="AC92" s="82"/>
      <c r="AD92" s="82"/>
      <c r="AE92" s="82"/>
      <c r="AF92" s="82"/>
      <c r="AG92" s="82"/>
      <c r="AH92" s="82"/>
      <c r="AI92" s="82"/>
      <c r="AJ92" s="82"/>
      <c r="AK92" s="82"/>
      <c r="AL92" s="82"/>
      <c r="AM92" s="82"/>
      <c r="AN92" s="82"/>
      <c r="AO92" s="82"/>
      <c r="AP92" s="82"/>
      <c r="AQ92" s="82"/>
      <c r="AR92" s="85"/>
    </row>
    <row r="93" spans="2:47" ht="12" customHeight="1" x14ac:dyDescent="0.4">
      <c r="B93" s="49"/>
      <c r="C93" s="50"/>
      <c r="D93" s="56"/>
      <c r="E93" s="50"/>
      <c r="F93" s="50"/>
      <c r="G93" s="50"/>
      <c r="H93" s="58"/>
      <c r="I93" s="11"/>
      <c r="J93" s="49" t="s">
        <v>497</v>
      </c>
      <c r="K93" s="50"/>
      <c r="L93" s="50"/>
      <c r="M93" s="50"/>
      <c r="N93" s="50"/>
      <c r="O93" s="50" t="s">
        <v>499</v>
      </c>
      <c r="P93" s="50"/>
      <c r="Q93" s="50"/>
      <c r="R93" s="50"/>
      <c r="S93" s="50"/>
      <c r="T93" s="50"/>
      <c r="U93" s="50" t="s">
        <v>371</v>
      </c>
      <c r="V93" s="50"/>
      <c r="W93" s="50"/>
      <c r="X93" s="50"/>
      <c r="Y93" s="50"/>
      <c r="Z93" s="86"/>
      <c r="AA93" s="87" t="s">
        <v>835</v>
      </c>
      <c r="AB93" s="56"/>
      <c r="AC93" s="56"/>
      <c r="AD93" s="56"/>
      <c r="AE93" s="56"/>
      <c r="AF93" s="56"/>
      <c r="AG93" s="56"/>
      <c r="AH93" s="56"/>
      <c r="AI93" s="56" t="s">
        <v>412</v>
      </c>
      <c r="AJ93" s="56"/>
      <c r="AK93" s="56"/>
      <c r="AL93" s="56"/>
      <c r="AM93" s="56"/>
      <c r="AN93" s="56"/>
      <c r="AO93" s="56"/>
      <c r="AP93" s="56"/>
      <c r="AQ93" s="56"/>
      <c r="AR93" s="88"/>
      <c r="AT93" s="1" t="s">
        <v>878</v>
      </c>
    </row>
    <row r="94" spans="2:47" ht="12" customHeight="1" x14ac:dyDescent="0.4">
      <c r="B94" s="160" t="s">
        <v>833</v>
      </c>
      <c r="C94" s="161"/>
      <c r="D94" s="50" t="s">
        <v>5</v>
      </c>
      <c r="E94" s="161" t="s">
        <v>796</v>
      </c>
      <c r="F94" s="161"/>
      <c r="G94" s="161" t="s">
        <v>520</v>
      </c>
      <c r="H94" s="164"/>
      <c r="I94" s="11"/>
      <c r="J94" s="165" t="str">
        <f>IF(OR($B$94="",$E$94="",$G94=""),"",IFERROR(VLOOKUP($B$94&amp;"-"&amp;$E$94&amp;"　"&amp;$G94,リスト!$H$2:$K$141,2,FALSE),"該当なし"))</f>
        <v>Ｑ　役務の提供</v>
      </c>
      <c r="K94" s="166"/>
      <c r="L94" s="166"/>
      <c r="M94" s="166"/>
      <c r="N94" s="166"/>
      <c r="O94" s="166" t="str">
        <f>IF(OR($B$94="",$E$94="",$G94=""),"",IFERROR(VLOOKUP($B$94&amp;"-"&amp;$E$94&amp;"　"&amp;$G94,リスト!$H$2:$K$141,3,FALSE),"該当なし"))</f>
        <v>１　建物管理</v>
      </c>
      <c r="P94" s="166"/>
      <c r="Q94" s="166"/>
      <c r="R94" s="166"/>
      <c r="S94" s="166"/>
      <c r="T94" s="166"/>
      <c r="U94" s="167" t="str">
        <f>IF(OR($B$94="",$E$94="",$G94=""),"",IFERROR(VLOOKUP($B$94&amp;"-"&amp;$E$94&amp;"　"&amp;$G94,リスト!$H$2:$K$141,4,FALSE),"該当なし"))</f>
        <v>①床清掃</v>
      </c>
      <c r="V94" s="167"/>
      <c r="W94" s="167"/>
      <c r="X94" s="167"/>
      <c r="Y94" s="167"/>
      <c r="Z94" s="168"/>
      <c r="AA94" s="156"/>
      <c r="AB94" s="157"/>
      <c r="AC94" s="157"/>
      <c r="AD94" s="157"/>
      <c r="AE94" s="157"/>
      <c r="AF94" s="157"/>
      <c r="AG94" s="157"/>
      <c r="AH94" s="157"/>
      <c r="AI94" s="152" t="s">
        <v>882</v>
      </c>
      <c r="AJ94" s="152"/>
      <c r="AK94" s="152"/>
      <c r="AL94" s="152"/>
      <c r="AM94" s="152"/>
      <c r="AN94" s="152"/>
      <c r="AO94" s="152"/>
      <c r="AP94" s="152"/>
      <c r="AQ94" s="152"/>
      <c r="AR94" s="153"/>
      <c r="AT94" s="1" t="s">
        <v>520</v>
      </c>
      <c r="AU94" s="1" t="str">
        <f t="shared" ref="AU94:AU110" si="3">IF(ISERROR(VLOOKUP($AT94,$G$94:$H$110,1,FALSE)),"","○")</f>
        <v>○</v>
      </c>
    </row>
    <row r="95" spans="2:47" ht="12" customHeight="1" x14ac:dyDescent="0.4">
      <c r="B95" s="160"/>
      <c r="C95" s="161"/>
      <c r="D95" s="50"/>
      <c r="E95" s="161"/>
      <c r="F95" s="161"/>
      <c r="G95" s="161" t="s">
        <v>523</v>
      </c>
      <c r="H95" s="164"/>
      <c r="I95" s="4"/>
      <c r="J95" s="165" t="str">
        <f>IF(OR($B$94="",$E$94="",$G95=""),"",IFERROR(VLOOKUP($B$94&amp;"-"&amp;$E$94&amp;"　"&amp;$G95,リスト!$H$2:$K$141,2,FALSE),"該当なし"))</f>
        <v>Ｑ　役務の提供</v>
      </c>
      <c r="K95" s="166"/>
      <c r="L95" s="166"/>
      <c r="M95" s="166"/>
      <c r="N95" s="166"/>
      <c r="O95" s="166" t="str">
        <f>IF(OR($B$94="",$E$94="",$G95=""),"",IFERROR(VLOOKUP($B$94&amp;"-"&amp;$E$94&amp;"　"&amp;$G95,リスト!$H$2:$K$141,3,FALSE),"該当なし"))</f>
        <v>１　建物管理</v>
      </c>
      <c r="P95" s="166"/>
      <c r="Q95" s="166"/>
      <c r="R95" s="166"/>
      <c r="S95" s="166"/>
      <c r="T95" s="166"/>
      <c r="U95" s="167" t="str">
        <f>IF(OR($B$94="",$E$94="",$G95=""),"",IFERROR(VLOOKUP($B$94&amp;"-"&amp;$E$94&amp;"　"&amp;$G95,リスト!$H$2:$K$141,4,FALSE),"該当なし"))</f>
        <v>②ガラス清掃</v>
      </c>
      <c r="V95" s="167"/>
      <c r="W95" s="167"/>
      <c r="X95" s="167"/>
      <c r="Y95" s="167"/>
      <c r="Z95" s="168"/>
      <c r="AA95" s="156"/>
      <c r="AB95" s="157"/>
      <c r="AC95" s="157"/>
      <c r="AD95" s="157"/>
      <c r="AE95" s="157"/>
      <c r="AF95" s="157"/>
      <c r="AG95" s="157"/>
      <c r="AH95" s="157"/>
      <c r="AI95" s="152"/>
      <c r="AJ95" s="152"/>
      <c r="AK95" s="152"/>
      <c r="AL95" s="152"/>
      <c r="AM95" s="152"/>
      <c r="AN95" s="152"/>
      <c r="AO95" s="152"/>
      <c r="AP95" s="152"/>
      <c r="AQ95" s="152"/>
      <c r="AR95" s="153"/>
      <c r="AT95" s="1" t="s">
        <v>523</v>
      </c>
      <c r="AU95" s="1" t="str">
        <f t="shared" si="3"/>
        <v>○</v>
      </c>
    </row>
    <row r="96" spans="2:47" ht="12" customHeight="1" x14ac:dyDescent="0.4">
      <c r="B96" s="160"/>
      <c r="C96" s="161"/>
      <c r="D96" s="50"/>
      <c r="E96" s="161"/>
      <c r="F96" s="161"/>
      <c r="G96" s="161" t="s">
        <v>524</v>
      </c>
      <c r="H96" s="164"/>
      <c r="I96" s="4"/>
      <c r="J96" s="165" t="str">
        <f>IF(OR($B$94="",$E$94="",$G96=""),"",IFERROR(VLOOKUP($B$94&amp;"-"&amp;$E$94&amp;"　"&amp;$G96,リスト!$H$2:$K$141,2,FALSE),"該当なし"))</f>
        <v>Ｑ　役務の提供</v>
      </c>
      <c r="K96" s="166"/>
      <c r="L96" s="166"/>
      <c r="M96" s="166"/>
      <c r="N96" s="166"/>
      <c r="O96" s="166" t="str">
        <f>IF(OR($B$94="",$E$94="",$G96=""),"",IFERROR(VLOOKUP($B$94&amp;"-"&amp;$E$94&amp;"　"&amp;$G96,リスト!$H$2:$K$141,3,FALSE),"該当なし"))</f>
        <v>１　建物管理</v>
      </c>
      <c r="P96" s="166"/>
      <c r="Q96" s="166"/>
      <c r="R96" s="166"/>
      <c r="S96" s="166"/>
      <c r="T96" s="166"/>
      <c r="U96" s="167" t="str">
        <f>IF(OR($B$94="",$E$94="",$G96=""),"",IFERROR(VLOOKUP($B$94&amp;"-"&amp;$E$94&amp;"　"&amp;$G96,リスト!$H$2:$K$141,4,FALSE),"該当なし"))</f>
        <v>③貯水槽清掃</v>
      </c>
      <c r="V96" s="167"/>
      <c r="W96" s="167"/>
      <c r="X96" s="167"/>
      <c r="Y96" s="167"/>
      <c r="Z96" s="168"/>
      <c r="AA96" s="156"/>
      <c r="AB96" s="157"/>
      <c r="AC96" s="157"/>
      <c r="AD96" s="157"/>
      <c r="AE96" s="157"/>
      <c r="AF96" s="157"/>
      <c r="AG96" s="157"/>
      <c r="AH96" s="157"/>
      <c r="AI96" s="152"/>
      <c r="AJ96" s="152"/>
      <c r="AK96" s="152"/>
      <c r="AL96" s="152"/>
      <c r="AM96" s="152"/>
      <c r="AN96" s="152"/>
      <c r="AO96" s="152"/>
      <c r="AP96" s="152"/>
      <c r="AQ96" s="152"/>
      <c r="AR96" s="153"/>
      <c r="AT96" s="1" t="s">
        <v>524</v>
      </c>
      <c r="AU96" s="1" t="str">
        <f t="shared" si="3"/>
        <v>○</v>
      </c>
    </row>
    <row r="97" spans="2:47" ht="12" customHeight="1" x14ac:dyDescent="0.4">
      <c r="B97" s="160"/>
      <c r="C97" s="161"/>
      <c r="D97" s="50"/>
      <c r="E97" s="161"/>
      <c r="F97" s="161"/>
      <c r="G97" s="161" t="s">
        <v>519</v>
      </c>
      <c r="H97" s="164"/>
      <c r="I97" s="4"/>
      <c r="J97" s="165" t="str">
        <f>IF(OR($B$94="",$E$94="",$G97=""),"",IFERROR(VLOOKUP($B$94&amp;"-"&amp;$E$94&amp;"　"&amp;$G97,リスト!$H$2:$K$141,2,FALSE),"該当なし"))</f>
        <v>Ｑ　役務の提供</v>
      </c>
      <c r="K97" s="166"/>
      <c r="L97" s="166"/>
      <c r="M97" s="166"/>
      <c r="N97" s="166"/>
      <c r="O97" s="166" t="str">
        <f>IF(OR($B$94="",$E$94="",$G97=""),"",IFERROR(VLOOKUP($B$94&amp;"-"&amp;$E$94&amp;"　"&amp;$G97,リスト!$H$2:$K$141,3,FALSE),"該当なし"))</f>
        <v>１　建物管理</v>
      </c>
      <c r="P97" s="166"/>
      <c r="Q97" s="166"/>
      <c r="R97" s="166"/>
      <c r="S97" s="166"/>
      <c r="T97" s="166"/>
      <c r="U97" s="167" t="str">
        <f>IF(OR($B$94="",$E$94="",$G97=""),"",IFERROR(VLOOKUP($B$94&amp;"-"&amp;$E$94&amp;"　"&amp;$G97,リスト!$H$2:$K$141,4,FALSE),"該当なし"))</f>
        <v>④浄化槽清掃</v>
      </c>
      <c r="V97" s="167"/>
      <c r="W97" s="167"/>
      <c r="X97" s="167"/>
      <c r="Y97" s="167"/>
      <c r="Z97" s="168"/>
      <c r="AA97" s="156"/>
      <c r="AB97" s="157"/>
      <c r="AC97" s="157"/>
      <c r="AD97" s="157"/>
      <c r="AE97" s="157"/>
      <c r="AF97" s="157"/>
      <c r="AG97" s="157"/>
      <c r="AH97" s="157"/>
      <c r="AI97" s="152"/>
      <c r="AJ97" s="152"/>
      <c r="AK97" s="152"/>
      <c r="AL97" s="152"/>
      <c r="AM97" s="152"/>
      <c r="AN97" s="152"/>
      <c r="AO97" s="152"/>
      <c r="AP97" s="152"/>
      <c r="AQ97" s="152"/>
      <c r="AR97" s="153"/>
      <c r="AT97" s="1" t="s">
        <v>519</v>
      </c>
      <c r="AU97" s="1" t="str">
        <f t="shared" si="3"/>
        <v>○</v>
      </c>
    </row>
    <row r="98" spans="2:47" ht="12" customHeight="1" x14ac:dyDescent="0.4">
      <c r="B98" s="160"/>
      <c r="C98" s="161"/>
      <c r="D98" s="50"/>
      <c r="E98" s="161"/>
      <c r="F98" s="161"/>
      <c r="G98" s="161" t="s">
        <v>528</v>
      </c>
      <c r="H98" s="164"/>
      <c r="I98" s="4"/>
      <c r="J98" s="165" t="str">
        <f>IF(OR($B$94="",$E$94="",$G98=""),"",IFERROR(VLOOKUP($B$94&amp;"-"&amp;$E$94&amp;"　"&amp;$G98,リスト!$H$2:$K$141,2,FALSE),"該当なし"))</f>
        <v>Ｑ　役務の提供</v>
      </c>
      <c r="K98" s="166"/>
      <c r="L98" s="166"/>
      <c r="M98" s="166"/>
      <c r="N98" s="166"/>
      <c r="O98" s="166" t="str">
        <f>IF(OR($B$94="",$E$94="",$G98=""),"",IFERROR(VLOOKUP($B$94&amp;"-"&amp;$E$94&amp;"　"&amp;$G98,リスト!$H$2:$K$141,3,FALSE),"該当なし"))</f>
        <v>１　建物管理</v>
      </c>
      <c r="P98" s="166"/>
      <c r="Q98" s="166"/>
      <c r="R98" s="166"/>
      <c r="S98" s="166"/>
      <c r="T98" s="166"/>
      <c r="U98" s="167" t="str">
        <f>IF(OR($B$94="",$E$94="",$G98=""),"",IFERROR(VLOOKUP($B$94&amp;"-"&amp;$E$94&amp;"　"&amp;$G98,リスト!$H$2:$K$141,4,FALSE),"該当なし"))</f>
        <v>⑤ボイラー清掃</v>
      </c>
      <c r="V98" s="167"/>
      <c r="W98" s="167"/>
      <c r="X98" s="167"/>
      <c r="Y98" s="167"/>
      <c r="Z98" s="168"/>
      <c r="AA98" s="156"/>
      <c r="AB98" s="157"/>
      <c r="AC98" s="157"/>
      <c r="AD98" s="157"/>
      <c r="AE98" s="157"/>
      <c r="AF98" s="157"/>
      <c r="AG98" s="157"/>
      <c r="AH98" s="157"/>
      <c r="AI98" s="152"/>
      <c r="AJ98" s="152"/>
      <c r="AK98" s="152"/>
      <c r="AL98" s="152"/>
      <c r="AM98" s="152"/>
      <c r="AN98" s="152"/>
      <c r="AO98" s="152"/>
      <c r="AP98" s="152"/>
      <c r="AQ98" s="152"/>
      <c r="AR98" s="153"/>
      <c r="AT98" s="1" t="s">
        <v>528</v>
      </c>
      <c r="AU98" s="1" t="str">
        <f t="shared" si="3"/>
        <v>○</v>
      </c>
    </row>
    <row r="99" spans="2:47" ht="12" customHeight="1" x14ac:dyDescent="0.4">
      <c r="B99" s="160"/>
      <c r="C99" s="161"/>
      <c r="D99" s="50"/>
      <c r="E99" s="161"/>
      <c r="F99" s="161"/>
      <c r="G99" s="161" t="s">
        <v>530</v>
      </c>
      <c r="H99" s="164"/>
      <c r="I99" s="4"/>
      <c r="J99" s="165" t="str">
        <f>IF(OR($B$94="",$E$94="",$G99=""),"",IFERROR(VLOOKUP($B$94&amp;"-"&amp;$E$94&amp;"　"&amp;$G99,リスト!$H$2:$K$141,2,FALSE),"該当なし"))</f>
        <v>Ｑ　役務の提供</v>
      </c>
      <c r="K99" s="166"/>
      <c r="L99" s="166"/>
      <c r="M99" s="166"/>
      <c r="N99" s="166"/>
      <c r="O99" s="166" t="str">
        <f>IF(OR($B$94="",$E$94="",$G99=""),"",IFERROR(VLOOKUP($B$94&amp;"-"&amp;$E$94&amp;"　"&amp;$G99,リスト!$H$2:$K$141,3,FALSE),"該当なし"))</f>
        <v>１　建物管理</v>
      </c>
      <c r="P99" s="166"/>
      <c r="Q99" s="166"/>
      <c r="R99" s="166"/>
      <c r="S99" s="166"/>
      <c r="T99" s="166"/>
      <c r="U99" s="167" t="str">
        <f>IF(OR($B$94="",$E$94="",$G99=""),"",IFERROR(VLOOKUP($B$94&amp;"-"&amp;$E$94&amp;"　"&amp;$G99,リスト!$H$2:$K$141,4,FALSE),"該当なし"))</f>
        <v>⑥電気・空調給排水設備保守</v>
      </c>
      <c r="V99" s="167"/>
      <c r="W99" s="167"/>
      <c r="X99" s="167"/>
      <c r="Y99" s="167"/>
      <c r="Z99" s="168"/>
      <c r="AA99" s="156"/>
      <c r="AB99" s="157"/>
      <c r="AC99" s="157"/>
      <c r="AD99" s="157"/>
      <c r="AE99" s="157"/>
      <c r="AF99" s="157"/>
      <c r="AG99" s="157"/>
      <c r="AH99" s="157"/>
      <c r="AI99" s="152"/>
      <c r="AJ99" s="152"/>
      <c r="AK99" s="152"/>
      <c r="AL99" s="152"/>
      <c r="AM99" s="152"/>
      <c r="AN99" s="152"/>
      <c r="AO99" s="152"/>
      <c r="AP99" s="152"/>
      <c r="AQ99" s="152"/>
      <c r="AR99" s="153"/>
      <c r="AT99" s="1" t="s">
        <v>530</v>
      </c>
      <c r="AU99" s="1" t="str">
        <f t="shared" si="3"/>
        <v>○</v>
      </c>
    </row>
    <row r="100" spans="2:47" ht="12" customHeight="1" x14ac:dyDescent="0.4">
      <c r="B100" s="160"/>
      <c r="C100" s="161"/>
      <c r="D100" s="50"/>
      <c r="E100" s="161"/>
      <c r="F100" s="161"/>
      <c r="G100" s="161" t="s">
        <v>138</v>
      </c>
      <c r="H100" s="164"/>
      <c r="I100" s="4"/>
      <c r="J100" s="165" t="str">
        <f>IF(OR($B$94="",$E$94="",$G100=""),"",IFERROR(VLOOKUP($B$94&amp;"-"&amp;$E$94&amp;"　"&amp;$G100,リスト!$H$2:$K$141,2,FALSE),"該当なし"))</f>
        <v>Ｑ　役務の提供</v>
      </c>
      <c r="K100" s="166"/>
      <c r="L100" s="166"/>
      <c r="M100" s="166"/>
      <c r="N100" s="166"/>
      <c r="O100" s="166" t="str">
        <f>IF(OR($B$94="",$E$94="",$G100=""),"",IFERROR(VLOOKUP($B$94&amp;"-"&amp;$E$94&amp;"　"&amp;$G100,リスト!$H$2:$K$141,3,FALSE),"該当なし"))</f>
        <v>１　建物管理</v>
      </c>
      <c r="P100" s="166"/>
      <c r="Q100" s="166"/>
      <c r="R100" s="166"/>
      <c r="S100" s="166"/>
      <c r="T100" s="166"/>
      <c r="U100" s="167" t="str">
        <f>IF(OR($B$94="",$E$94="",$G100=""),"",IFERROR(VLOOKUP($B$94&amp;"-"&amp;$E$94&amp;"　"&amp;$G100,リスト!$H$2:$K$141,4,FALSE),"該当なし"))</f>
        <v>⑦エレベーター等保守</v>
      </c>
      <c r="V100" s="167"/>
      <c r="W100" s="167"/>
      <c r="X100" s="167"/>
      <c r="Y100" s="167"/>
      <c r="Z100" s="168"/>
      <c r="AA100" s="156"/>
      <c r="AB100" s="157"/>
      <c r="AC100" s="157"/>
      <c r="AD100" s="157"/>
      <c r="AE100" s="157"/>
      <c r="AF100" s="157"/>
      <c r="AG100" s="157"/>
      <c r="AH100" s="157"/>
      <c r="AI100" s="152"/>
      <c r="AJ100" s="152"/>
      <c r="AK100" s="152"/>
      <c r="AL100" s="152"/>
      <c r="AM100" s="152"/>
      <c r="AN100" s="152"/>
      <c r="AO100" s="152"/>
      <c r="AP100" s="152"/>
      <c r="AQ100" s="152"/>
      <c r="AR100" s="153"/>
      <c r="AT100" s="1" t="s">
        <v>138</v>
      </c>
      <c r="AU100" s="1" t="str">
        <f t="shared" si="3"/>
        <v>○</v>
      </c>
    </row>
    <row r="101" spans="2:47" ht="12" customHeight="1" x14ac:dyDescent="0.4">
      <c r="B101" s="160"/>
      <c r="C101" s="161"/>
      <c r="D101" s="50"/>
      <c r="E101" s="161"/>
      <c r="F101" s="161"/>
      <c r="G101" s="161" t="s">
        <v>535</v>
      </c>
      <c r="H101" s="164"/>
      <c r="I101" s="4"/>
      <c r="J101" s="165" t="str">
        <f>IF(OR($B$94="",$E$94="",$G101=""),"",IFERROR(VLOOKUP($B$94&amp;"-"&amp;$E$94&amp;"　"&amp;$G101,リスト!$H$2:$K$141,2,FALSE),"該当なし"))</f>
        <v>Ｑ　役務の提供</v>
      </c>
      <c r="K101" s="166"/>
      <c r="L101" s="166"/>
      <c r="M101" s="166"/>
      <c r="N101" s="166"/>
      <c r="O101" s="166" t="str">
        <f>IF(OR($B$94="",$E$94="",$G101=""),"",IFERROR(VLOOKUP($B$94&amp;"-"&amp;$E$94&amp;"　"&amp;$G101,リスト!$H$2:$K$141,3,FALSE),"該当なし"))</f>
        <v>１　建物管理</v>
      </c>
      <c r="P101" s="166"/>
      <c r="Q101" s="166"/>
      <c r="R101" s="166"/>
      <c r="S101" s="166"/>
      <c r="T101" s="166"/>
      <c r="U101" s="167" t="str">
        <f>IF(OR($B$94="",$E$94="",$G101=""),"",IFERROR(VLOOKUP($B$94&amp;"-"&amp;$E$94&amp;"　"&amp;$G101,リスト!$H$2:$K$141,4,FALSE),"該当なし"))</f>
        <v>⑧消防設備保守</v>
      </c>
      <c r="V101" s="167"/>
      <c r="W101" s="167"/>
      <c r="X101" s="167"/>
      <c r="Y101" s="167"/>
      <c r="Z101" s="168"/>
      <c r="AA101" s="156"/>
      <c r="AB101" s="157"/>
      <c r="AC101" s="157"/>
      <c r="AD101" s="157"/>
      <c r="AE101" s="157"/>
      <c r="AF101" s="157"/>
      <c r="AG101" s="157"/>
      <c r="AH101" s="157"/>
      <c r="AI101" s="152"/>
      <c r="AJ101" s="152"/>
      <c r="AK101" s="152"/>
      <c r="AL101" s="152"/>
      <c r="AM101" s="152"/>
      <c r="AN101" s="152"/>
      <c r="AO101" s="152"/>
      <c r="AP101" s="152"/>
      <c r="AQ101" s="152"/>
      <c r="AR101" s="153"/>
      <c r="AT101" s="1" t="s">
        <v>535</v>
      </c>
      <c r="AU101" s="1" t="str">
        <f t="shared" si="3"/>
        <v>○</v>
      </c>
    </row>
    <row r="102" spans="2:47" ht="12" customHeight="1" x14ac:dyDescent="0.4">
      <c r="B102" s="160"/>
      <c r="C102" s="161"/>
      <c r="D102" s="50"/>
      <c r="E102" s="161"/>
      <c r="F102" s="161"/>
      <c r="G102" s="161" t="s">
        <v>543</v>
      </c>
      <c r="H102" s="164"/>
      <c r="I102" s="4"/>
      <c r="J102" s="165" t="str">
        <f>IF(OR($B$94="",$E$94="",$G102=""),"",IFERROR(VLOOKUP($B$94&amp;"-"&amp;$E$94&amp;"　"&amp;$G102,リスト!$H$2:$K$141,2,FALSE),"該当なし"))</f>
        <v>Ｑ　役務の提供</v>
      </c>
      <c r="K102" s="166"/>
      <c r="L102" s="166"/>
      <c r="M102" s="166"/>
      <c r="N102" s="166"/>
      <c r="O102" s="166" t="str">
        <f>IF(OR($B$94="",$E$94="",$G102=""),"",IFERROR(VLOOKUP($B$94&amp;"-"&amp;$E$94&amp;"　"&amp;$G102,リスト!$H$2:$K$141,3,FALSE),"該当なし"))</f>
        <v>１　建物管理</v>
      </c>
      <c r="P102" s="166"/>
      <c r="Q102" s="166"/>
      <c r="R102" s="166"/>
      <c r="S102" s="166"/>
      <c r="T102" s="166"/>
      <c r="U102" s="167" t="str">
        <f>IF(OR($B$94="",$E$94="",$G102=""),"",IFERROR(VLOOKUP($B$94&amp;"-"&amp;$E$94&amp;"　"&amp;$G102,リスト!$H$2:$K$141,4,FALSE),"該当なし"))</f>
        <v>⑨通信設備保守</v>
      </c>
      <c r="V102" s="167"/>
      <c r="W102" s="167"/>
      <c r="X102" s="167"/>
      <c r="Y102" s="167"/>
      <c r="Z102" s="168"/>
      <c r="AA102" s="156"/>
      <c r="AB102" s="157"/>
      <c r="AC102" s="157"/>
      <c r="AD102" s="157"/>
      <c r="AE102" s="157"/>
      <c r="AF102" s="157"/>
      <c r="AG102" s="157"/>
      <c r="AH102" s="157"/>
      <c r="AI102" s="152"/>
      <c r="AJ102" s="152"/>
      <c r="AK102" s="152"/>
      <c r="AL102" s="152"/>
      <c r="AM102" s="152"/>
      <c r="AN102" s="152"/>
      <c r="AO102" s="152"/>
      <c r="AP102" s="152"/>
      <c r="AQ102" s="152"/>
      <c r="AR102" s="153"/>
      <c r="AT102" s="1" t="s">
        <v>543</v>
      </c>
      <c r="AU102" s="1" t="str">
        <f t="shared" si="3"/>
        <v>○</v>
      </c>
    </row>
    <row r="103" spans="2:47" ht="12" customHeight="1" x14ac:dyDescent="0.4">
      <c r="B103" s="160"/>
      <c r="C103" s="161"/>
      <c r="D103" s="50"/>
      <c r="E103" s="161"/>
      <c r="F103" s="161"/>
      <c r="G103" s="161" t="s">
        <v>364</v>
      </c>
      <c r="H103" s="164"/>
      <c r="I103" s="4"/>
      <c r="J103" s="165" t="str">
        <f>IF(OR($B$94="",$E$94="",$G103=""),"",IFERROR(VLOOKUP($B$94&amp;"-"&amp;$E$94&amp;"　"&amp;$G103,リスト!$H$2:$K$141,2,FALSE),"該当なし"))</f>
        <v>Ｑ　役務の提供</v>
      </c>
      <c r="K103" s="166"/>
      <c r="L103" s="166"/>
      <c r="M103" s="166"/>
      <c r="N103" s="166"/>
      <c r="O103" s="166" t="str">
        <f>IF(OR($B$94="",$E$94="",$G103=""),"",IFERROR(VLOOKUP($B$94&amp;"-"&amp;$E$94&amp;"　"&amp;$G103,リスト!$H$2:$K$141,3,FALSE),"該当なし"))</f>
        <v>１　建物管理</v>
      </c>
      <c r="P103" s="166"/>
      <c r="Q103" s="166"/>
      <c r="R103" s="166"/>
      <c r="S103" s="166"/>
      <c r="T103" s="166"/>
      <c r="U103" s="167" t="str">
        <f>IF(OR($B$94="",$E$94="",$G103=""),"",IFERROR(VLOOKUP($B$94&amp;"-"&amp;$E$94&amp;"　"&amp;$G103,リスト!$H$2:$K$141,4,FALSE),"該当なし"))</f>
        <v>⑩警備・受付・電話交換等</v>
      </c>
      <c r="V103" s="167"/>
      <c r="W103" s="167"/>
      <c r="X103" s="167"/>
      <c r="Y103" s="167"/>
      <c r="Z103" s="168"/>
      <c r="AA103" s="156"/>
      <c r="AB103" s="157"/>
      <c r="AC103" s="157"/>
      <c r="AD103" s="157"/>
      <c r="AE103" s="157"/>
      <c r="AF103" s="157"/>
      <c r="AG103" s="157"/>
      <c r="AH103" s="157"/>
      <c r="AI103" s="152"/>
      <c r="AJ103" s="152"/>
      <c r="AK103" s="152"/>
      <c r="AL103" s="152"/>
      <c r="AM103" s="152"/>
      <c r="AN103" s="152"/>
      <c r="AO103" s="152"/>
      <c r="AP103" s="152"/>
      <c r="AQ103" s="152"/>
      <c r="AR103" s="153"/>
      <c r="AT103" s="1" t="s">
        <v>364</v>
      </c>
      <c r="AU103" s="1" t="str">
        <f t="shared" si="3"/>
        <v>○</v>
      </c>
    </row>
    <row r="104" spans="2:47" ht="12" customHeight="1" x14ac:dyDescent="0.4">
      <c r="B104" s="160"/>
      <c r="C104" s="161"/>
      <c r="D104" s="50"/>
      <c r="E104" s="161"/>
      <c r="F104" s="161"/>
      <c r="G104" s="161" t="s">
        <v>546</v>
      </c>
      <c r="H104" s="164"/>
      <c r="I104" s="4"/>
      <c r="J104" s="165" t="str">
        <f>IF(OR($B$94="",$E$94="",$G104=""),"",IFERROR(VLOOKUP($B$94&amp;"-"&amp;$E$94&amp;"　"&amp;$G104,リスト!$H$2:$K$141,2,FALSE),"該当なし"))</f>
        <v>Ｑ　役務の提供</v>
      </c>
      <c r="K104" s="166"/>
      <c r="L104" s="166"/>
      <c r="M104" s="166"/>
      <c r="N104" s="166"/>
      <c r="O104" s="166" t="str">
        <f>IF(OR($B$94="",$E$94="",$G104=""),"",IFERROR(VLOOKUP($B$94&amp;"-"&amp;$E$94&amp;"　"&amp;$G104,リスト!$H$2:$K$141,3,FALSE),"該当なし"))</f>
        <v>１　建物管理</v>
      </c>
      <c r="P104" s="166"/>
      <c r="Q104" s="166"/>
      <c r="R104" s="166"/>
      <c r="S104" s="166"/>
      <c r="T104" s="166"/>
      <c r="U104" s="167" t="str">
        <f>IF(OR($B$94="",$E$94="",$G104=""),"",IFERROR(VLOOKUP($B$94&amp;"-"&amp;$E$94&amp;"　"&amp;$G104,リスト!$H$2:$K$141,4,FALSE),"該当なし"))</f>
        <v>⑪道路・公園清掃</v>
      </c>
      <c r="V104" s="167"/>
      <c r="W104" s="167"/>
      <c r="X104" s="167"/>
      <c r="Y104" s="167"/>
      <c r="Z104" s="168"/>
      <c r="AA104" s="156"/>
      <c r="AB104" s="157"/>
      <c r="AC104" s="157"/>
      <c r="AD104" s="157"/>
      <c r="AE104" s="157"/>
      <c r="AF104" s="157"/>
      <c r="AG104" s="157"/>
      <c r="AH104" s="157"/>
      <c r="AI104" s="152"/>
      <c r="AJ104" s="152"/>
      <c r="AK104" s="152"/>
      <c r="AL104" s="152"/>
      <c r="AM104" s="152"/>
      <c r="AN104" s="152"/>
      <c r="AO104" s="152"/>
      <c r="AP104" s="152"/>
      <c r="AQ104" s="152"/>
      <c r="AR104" s="153"/>
      <c r="AT104" s="1" t="s">
        <v>546</v>
      </c>
      <c r="AU104" s="1" t="str">
        <f t="shared" si="3"/>
        <v>○</v>
      </c>
    </row>
    <row r="105" spans="2:47" ht="12" customHeight="1" x14ac:dyDescent="0.4">
      <c r="B105" s="160"/>
      <c r="C105" s="161"/>
      <c r="D105" s="50"/>
      <c r="E105" s="161"/>
      <c r="F105" s="161"/>
      <c r="G105" s="161" t="s">
        <v>553</v>
      </c>
      <c r="H105" s="164"/>
      <c r="I105" s="4"/>
      <c r="J105" s="165" t="str">
        <f>IF(OR($B$94="",$E$94="",$G105=""),"",IFERROR(VLOOKUP($B$94&amp;"-"&amp;$E$94&amp;"　"&amp;$G105,リスト!$H$2:$K$141,2,FALSE),"該当なし"))</f>
        <v>Ｑ　役務の提供</v>
      </c>
      <c r="K105" s="166"/>
      <c r="L105" s="166"/>
      <c r="M105" s="166"/>
      <c r="N105" s="166"/>
      <c r="O105" s="166" t="str">
        <f>IF(OR($B$94="",$E$94="",$G105=""),"",IFERROR(VLOOKUP($B$94&amp;"-"&amp;$E$94&amp;"　"&amp;$G105,リスト!$H$2:$K$141,3,FALSE),"該当なし"))</f>
        <v>１　建物管理</v>
      </c>
      <c r="P105" s="166"/>
      <c r="Q105" s="166"/>
      <c r="R105" s="166"/>
      <c r="S105" s="166"/>
      <c r="T105" s="166"/>
      <c r="U105" s="167" t="str">
        <f>IF(OR($B$94="",$E$94="",$G105=""),"",IFERROR(VLOOKUP($B$94&amp;"-"&amp;$E$94&amp;"　"&amp;$G105,リスト!$H$2:$K$141,4,FALSE),"該当なし"))</f>
        <v>⑫害虫駆除</v>
      </c>
      <c r="V105" s="167"/>
      <c r="W105" s="167"/>
      <c r="X105" s="167"/>
      <c r="Y105" s="167"/>
      <c r="Z105" s="168"/>
      <c r="AA105" s="156"/>
      <c r="AB105" s="157"/>
      <c r="AC105" s="157"/>
      <c r="AD105" s="157"/>
      <c r="AE105" s="157"/>
      <c r="AF105" s="157"/>
      <c r="AG105" s="157"/>
      <c r="AH105" s="157"/>
      <c r="AI105" s="152"/>
      <c r="AJ105" s="152"/>
      <c r="AK105" s="152"/>
      <c r="AL105" s="152"/>
      <c r="AM105" s="152"/>
      <c r="AN105" s="152"/>
      <c r="AO105" s="152"/>
      <c r="AP105" s="152"/>
      <c r="AQ105" s="152"/>
      <c r="AR105" s="153"/>
      <c r="AT105" s="1" t="s">
        <v>553</v>
      </c>
      <c r="AU105" s="1" t="str">
        <f t="shared" si="3"/>
        <v>○</v>
      </c>
    </row>
    <row r="106" spans="2:47" ht="12" customHeight="1" x14ac:dyDescent="0.4">
      <c r="B106" s="160"/>
      <c r="C106" s="161"/>
      <c r="D106" s="50"/>
      <c r="E106" s="161"/>
      <c r="F106" s="161"/>
      <c r="G106" s="161" t="s">
        <v>122</v>
      </c>
      <c r="H106" s="164"/>
      <c r="I106" s="4"/>
      <c r="J106" s="165" t="str">
        <f>IF(OR($B$94="",$E$94="",$G106=""),"",IFERROR(VLOOKUP($B$94&amp;"-"&amp;$E$94&amp;"　"&amp;$G106,リスト!$H$2:$K$141,2,FALSE),"該当なし"))</f>
        <v>Ｑ　役務の提供</v>
      </c>
      <c r="K106" s="166"/>
      <c r="L106" s="166"/>
      <c r="M106" s="166"/>
      <c r="N106" s="166"/>
      <c r="O106" s="166" t="str">
        <f>IF(OR($B$94="",$E$94="",$G106=""),"",IFERROR(VLOOKUP($B$94&amp;"-"&amp;$E$94&amp;"　"&amp;$G106,リスト!$H$2:$K$141,3,FALSE),"該当なし"))</f>
        <v>１　建物管理</v>
      </c>
      <c r="P106" s="166"/>
      <c r="Q106" s="166"/>
      <c r="R106" s="166"/>
      <c r="S106" s="166"/>
      <c r="T106" s="166"/>
      <c r="U106" s="167" t="str">
        <f>IF(OR($B$94="",$E$94="",$G106=""),"",IFERROR(VLOOKUP($B$94&amp;"-"&amp;$E$94&amp;"　"&amp;$G106,リスト!$H$2:$K$141,4,FALSE),"該当なし"))</f>
        <v>⑬室内環境測定</v>
      </c>
      <c r="V106" s="167"/>
      <c r="W106" s="167"/>
      <c r="X106" s="167"/>
      <c r="Y106" s="167"/>
      <c r="Z106" s="168"/>
      <c r="AA106" s="156"/>
      <c r="AB106" s="157"/>
      <c r="AC106" s="157"/>
      <c r="AD106" s="157"/>
      <c r="AE106" s="157"/>
      <c r="AF106" s="157"/>
      <c r="AG106" s="157"/>
      <c r="AH106" s="157"/>
      <c r="AI106" s="152"/>
      <c r="AJ106" s="152"/>
      <c r="AK106" s="152"/>
      <c r="AL106" s="152"/>
      <c r="AM106" s="152"/>
      <c r="AN106" s="152"/>
      <c r="AO106" s="152"/>
      <c r="AP106" s="152"/>
      <c r="AQ106" s="152"/>
      <c r="AR106" s="153"/>
      <c r="AT106" s="1" t="s">
        <v>122</v>
      </c>
      <c r="AU106" s="1" t="str">
        <f t="shared" si="3"/>
        <v>○</v>
      </c>
    </row>
    <row r="107" spans="2:47" ht="12" customHeight="1" x14ac:dyDescent="0.4">
      <c r="B107" s="160"/>
      <c r="C107" s="161"/>
      <c r="D107" s="50"/>
      <c r="E107" s="161"/>
      <c r="F107" s="161"/>
      <c r="G107" s="161" t="s">
        <v>556</v>
      </c>
      <c r="H107" s="164"/>
      <c r="I107" s="4"/>
      <c r="J107" s="165" t="str">
        <f>IF(OR($B$94="",$E$94="",$G107=""),"",IFERROR(VLOOKUP($B$94&amp;"-"&amp;$E$94&amp;"　"&amp;$G107,リスト!$H$2:$K$141,2,FALSE),"該当なし"))</f>
        <v>Ｑ　役務の提供</v>
      </c>
      <c r="K107" s="166"/>
      <c r="L107" s="166"/>
      <c r="M107" s="166"/>
      <c r="N107" s="166"/>
      <c r="O107" s="166" t="str">
        <f>IF(OR($B$94="",$E$94="",$G107=""),"",IFERROR(VLOOKUP($B$94&amp;"-"&amp;$E$94&amp;"　"&amp;$G107,リスト!$H$2:$K$141,3,FALSE),"該当なし"))</f>
        <v>１　建物管理</v>
      </c>
      <c r="P107" s="166"/>
      <c r="Q107" s="166"/>
      <c r="R107" s="166"/>
      <c r="S107" s="166"/>
      <c r="T107" s="166"/>
      <c r="U107" s="167" t="str">
        <f>IF(OR($B$94="",$E$94="",$G107=""),"",IFERROR(VLOOKUP($B$94&amp;"-"&amp;$E$94&amp;"　"&amp;$G107,リスト!$H$2:$K$141,4,FALSE),"該当なし"))</f>
        <v>⑭廃棄物処理</v>
      </c>
      <c r="V107" s="167"/>
      <c r="W107" s="167"/>
      <c r="X107" s="167"/>
      <c r="Y107" s="167"/>
      <c r="Z107" s="168"/>
      <c r="AA107" s="156"/>
      <c r="AB107" s="157"/>
      <c r="AC107" s="157"/>
      <c r="AD107" s="157"/>
      <c r="AE107" s="157"/>
      <c r="AF107" s="157"/>
      <c r="AG107" s="157"/>
      <c r="AH107" s="157"/>
      <c r="AI107" s="152"/>
      <c r="AJ107" s="152"/>
      <c r="AK107" s="152"/>
      <c r="AL107" s="152"/>
      <c r="AM107" s="152"/>
      <c r="AN107" s="152"/>
      <c r="AO107" s="152"/>
      <c r="AP107" s="152"/>
      <c r="AQ107" s="152"/>
      <c r="AR107" s="153"/>
      <c r="AT107" s="1" t="s">
        <v>556</v>
      </c>
      <c r="AU107" s="1" t="str">
        <f t="shared" si="3"/>
        <v>○</v>
      </c>
    </row>
    <row r="108" spans="2:47" ht="12" customHeight="1" x14ac:dyDescent="0.4">
      <c r="B108" s="160"/>
      <c r="C108" s="161"/>
      <c r="D108" s="50"/>
      <c r="E108" s="161"/>
      <c r="F108" s="161"/>
      <c r="G108" s="161" t="s">
        <v>146</v>
      </c>
      <c r="H108" s="164"/>
      <c r="I108" s="4"/>
      <c r="J108" s="165" t="str">
        <f>IF(OR($B$94="",$E$94="",$G108=""),"",IFERROR(VLOOKUP($B$94&amp;"-"&amp;$E$94&amp;"　"&amp;$G108,リスト!$H$2:$K$141,2,FALSE),"該当なし"))</f>
        <v>Ｑ　役務の提供</v>
      </c>
      <c r="K108" s="166"/>
      <c r="L108" s="166"/>
      <c r="M108" s="166"/>
      <c r="N108" s="166"/>
      <c r="O108" s="166" t="str">
        <f>IF(OR($B$94="",$E$94="",$G108=""),"",IFERROR(VLOOKUP($B$94&amp;"-"&amp;$E$94&amp;"　"&amp;$G108,リスト!$H$2:$K$141,3,FALSE),"該当なし"))</f>
        <v>１　建物管理</v>
      </c>
      <c r="P108" s="166"/>
      <c r="Q108" s="166"/>
      <c r="R108" s="166"/>
      <c r="S108" s="166"/>
      <c r="T108" s="166"/>
      <c r="U108" s="167" t="str">
        <f>IF(OR($B$94="",$E$94="",$G108=""),"",IFERROR(VLOOKUP($B$94&amp;"-"&amp;$E$94&amp;"　"&amp;$G108,リスト!$H$2:$K$141,4,FALSE),"該当なし"))</f>
        <v>⑮上下水道施設保守</v>
      </c>
      <c r="V108" s="167"/>
      <c r="W108" s="167"/>
      <c r="X108" s="167"/>
      <c r="Y108" s="167"/>
      <c r="Z108" s="168"/>
      <c r="AA108" s="156"/>
      <c r="AB108" s="157"/>
      <c r="AC108" s="157"/>
      <c r="AD108" s="157"/>
      <c r="AE108" s="157"/>
      <c r="AF108" s="157"/>
      <c r="AG108" s="157"/>
      <c r="AH108" s="157"/>
      <c r="AI108" s="152"/>
      <c r="AJ108" s="152"/>
      <c r="AK108" s="152"/>
      <c r="AL108" s="152"/>
      <c r="AM108" s="152"/>
      <c r="AN108" s="152"/>
      <c r="AO108" s="152"/>
      <c r="AP108" s="152"/>
      <c r="AQ108" s="152"/>
      <c r="AR108" s="153"/>
      <c r="AT108" s="1" t="s">
        <v>146</v>
      </c>
      <c r="AU108" s="1" t="str">
        <f t="shared" si="3"/>
        <v>○</v>
      </c>
    </row>
    <row r="109" spans="2:47" ht="12" customHeight="1" x14ac:dyDescent="0.4">
      <c r="B109" s="160"/>
      <c r="C109" s="161"/>
      <c r="D109" s="50"/>
      <c r="E109" s="161"/>
      <c r="F109" s="161"/>
      <c r="G109" s="161" t="s">
        <v>205</v>
      </c>
      <c r="H109" s="164"/>
      <c r="I109" s="4"/>
      <c r="J109" s="165" t="str">
        <f>IF(OR($B$94="",$E$94="",$G109=""),"",IFERROR(VLOOKUP($B$94&amp;"-"&amp;$E$94&amp;"　"&amp;$G109,リスト!$H$2:$K$141,2,FALSE),"該当なし"))</f>
        <v>Ｑ　役務の提供</v>
      </c>
      <c r="K109" s="166"/>
      <c r="L109" s="166"/>
      <c r="M109" s="166"/>
      <c r="N109" s="166"/>
      <c r="O109" s="166" t="str">
        <f>IF(OR($B$94="",$E$94="",$G109=""),"",IFERROR(VLOOKUP($B$94&amp;"-"&amp;$E$94&amp;"　"&amp;$G109,リスト!$H$2:$K$141,3,FALSE),"該当なし"))</f>
        <v>１　建物管理</v>
      </c>
      <c r="P109" s="166"/>
      <c r="Q109" s="166"/>
      <c r="R109" s="166"/>
      <c r="S109" s="166"/>
      <c r="T109" s="166"/>
      <c r="U109" s="167" t="str">
        <f>IF(OR($B$94="",$E$94="",$G109=""),"",IFERROR(VLOOKUP($B$94&amp;"-"&amp;$E$94&amp;"　"&amp;$G109,リスト!$H$2:$K$141,4,FALSE),"該当なし"))</f>
        <v>⑯剪定・除草等</v>
      </c>
      <c r="V109" s="167"/>
      <c r="W109" s="167"/>
      <c r="X109" s="167"/>
      <c r="Y109" s="167"/>
      <c r="Z109" s="168"/>
      <c r="AA109" s="156"/>
      <c r="AB109" s="157"/>
      <c r="AC109" s="157"/>
      <c r="AD109" s="157"/>
      <c r="AE109" s="157"/>
      <c r="AF109" s="157"/>
      <c r="AG109" s="157"/>
      <c r="AH109" s="157"/>
      <c r="AI109" s="152"/>
      <c r="AJ109" s="152"/>
      <c r="AK109" s="152"/>
      <c r="AL109" s="152"/>
      <c r="AM109" s="152"/>
      <c r="AN109" s="152"/>
      <c r="AO109" s="152"/>
      <c r="AP109" s="152"/>
      <c r="AQ109" s="152"/>
      <c r="AR109" s="153"/>
      <c r="AT109" s="1" t="s">
        <v>205</v>
      </c>
      <c r="AU109" s="1" t="str">
        <f t="shared" si="3"/>
        <v>○</v>
      </c>
    </row>
    <row r="110" spans="2:47" ht="12" customHeight="1" x14ac:dyDescent="0.4">
      <c r="B110" s="162"/>
      <c r="C110" s="163"/>
      <c r="D110" s="52"/>
      <c r="E110" s="163"/>
      <c r="F110" s="163"/>
      <c r="G110" s="163" t="s">
        <v>564</v>
      </c>
      <c r="H110" s="169"/>
      <c r="I110" s="4"/>
      <c r="J110" s="170" t="str">
        <f>IF(OR($B$94="",$E$94="",$G110=""),"",IFERROR(VLOOKUP($B$94&amp;"-"&amp;$E$94&amp;"　"&amp;$G110,リスト!$H$2:$K$141,2,FALSE),"該当なし"))</f>
        <v>Ｑ　役務の提供</v>
      </c>
      <c r="K110" s="171"/>
      <c r="L110" s="171"/>
      <c r="M110" s="171"/>
      <c r="N110" s="171"/>
      <c r="O110" s="171" t="str">
        <f>IF(OR($B$94="",$E$94="",$G110=""),"",IFERROR(VLOOKUP($B$94&amp;"-"&amp;$E$94&amp;"　"&amp;$G110,リスト!$H$2:$K$141,3,FALSE),"該当なし"))</f>
        <v>１　建物管理</v>
      </c>
      <c r="P110" s="171"/>
      <c r="Q110" s="171"/>
      <c r="R110" s="171"/>
      <c r="S110" s="171"/>
      <c r="T110" s="171"/>
      <c r="U110" s="172" t="str">
        <f>IF(OR($B$94="",$E$94="",$G110=""),"",IFERROR(VLOOKUP($B$94&amp;"-"&amp;$E$94&amp;"　"&amp;$G110,リスト!$H$2:$K$141,4,FALSE),"該当なし"))</f>
        <v>⑰その他</v>
      </c>
      <c r="V110" s="172"/>
      <c r="W110" s="172"/>
      <c r="X110" s="172"/>
      <c r="Y110" s="172"/>
      <c r="Z110" s="173"/>
      <c r="AA110" s="158"/>
      <c r="AB110" s="159"/>
      <c r="AC110" s="159"/>
      <c r="AD110" s="159"/>
      <c r="AE110" s="159"/>
      <c r="AF110" s="159"/>
      <c r="AG110" s="159"/>
      <c r="AH110" s="159"/>
      <c r="AI110" s="154"/>
      <c r="AJ110" s="154"/>
      <c r="AK110" s="154"/>
      <c r="AL110" s="154"/>
      <c r="AM110" s="154"/>
      <c r="AN110" s="154"/>
      <c r="AO110" s="154"/>
      <c r="AP110" s="154"/>
      <c r="AQ110" s="154"/>
      <c r="AR110" s="155"/>
      <c r="AT110" s="1" t="s">
        <v>564</v>
      </c>
      <c r="AU110" s="1" t="str">
        <f t="shared" si="3"/>
        <v>○</v>
      </c>
    </row>
    <row r="111" spans="2:47" ht="12" customHeight="1" x14ac:dyDescent="0.4">
      <c r="M111" s="1"/>
    </row>
    <row r="112" spans="2:47" ht="25.5" customHeight="1" x14ac:dyDescent="0.4">
      <c r="B112" s="80" t="s">
        <v>483</v>
      </c>
      <c r="C112" s="80"/>
      <c r="D112" s="80"/>
      <c r="E112" s="80"/>
      <c r="F112" s="80"/>
      <c r="G112" s="80"/>
      <c r="H112" s="80"/>
      <c r="M112" s="1"/>
    </row>
    <row r="113" spans="2:47" ht="12" customHeight="1" x14ac:dyDescent="0.4">
      <c r="B113" s="53" t="s">
        <v>497</v>
      </c>
      <c r="C113" s="54"/>
      <c r="D113" s="55"/>
      <c r="E113" s="54" t="s">
        <v>499</v>
      </c>
      <c r="F113" s="54"/>
      <c r="G113" s="54" t="s">
        <v>371</v>
      </c>
      <c r="H113" s="57"/>
      <c r="J113" s="81" t="s">
        <v>838</v>
      </c>
      <c r="K113" s="82"/>
      <c r="L113" s="82"/>
      <c r="M113" s="82"/>
      <c r="N113" s="82"/>
      <c r="O113" s="82"/>
      <c r="P113" s="82"/>
      <c r="Q113" s="82"/>
      <c r="R113" s="82"/>
      <c r="S113" s="82"/>
      <c r="T113" s="82"/>
      <c r="U113" s="82"/>
      <c r="V113" s="82"/>
      <c r="W113" s="82"/>
      <c r="X113" s="82"/>
      <c r="Y113" s="82"/>
      <c r="Z113" s="83"/>
      <c r="AA113" s="84" t="s">
        <v>311</v>
      </c>
      <c r="AB113" s="82"/>
      <c r="AC113" s="82"/>
      <c r="AD113" s="82"/>
      <c r="AE113" s="82"/>
      <c r="AF113" s="82"/>
      <c r="AG113" s="82"/>
      <c r="AH113" s="82"/>
      <c r="AI113" s="82"/>
      <c r="AJ113" s="82"/>
      <c r="AK113" s="82"/>
      <c r="AL113" s="82"/>
      <c r="AM113" s="82"/>
      <c r="AN113" s="82"/>
      <c r="AO113" s="82"/>
      <c r="AP113" s="82"/>
      <c r="AQ113" s="82"/>
      <c r="AR113" s="85"/>
    </row>
    <row r="114" spans="2:47" ht="12" customHeight="1" x14ac:dyDescent="0.4">
      <c r="B114" s="49"/>
      <c r="C114" s="50"/>
      <c r="D114" s="56"/>
      <c r="E114" s="50"/>
      <c r="F114" s="50"/>
      <c r="G114" s="50"/>
      <c r="H114" s="58"/>
      <c r="I114" s="11"/>
      <c r="J114" s="49" t="s">
        <v>497</v>
      </c>
      <c r="K114" s="50"/>
      <c r="L114" s="50"/>
      <c r="M114" s="50"/>
      <c r="N114" s="50"/>
      <c r="O114" s="50" t="s">
        <v>499</v>
      </c>
      <c r="P114" s="50"/>
      <c r="Q114" s="50"/>
      <c r="R114" s="50"/>
      <c r="S114" s="50"/>
      <c r="T114" s="50"/>
      <c r="U114" s="50" t="s">
        <v>371</v>
      </c>
      <c r="V114" s="50"/>
      <c r="W114" s="50"/>
      <c r="X114" s="50"/>
      <c r="Y114" s="50"/>
      <c r="Z114" s="86"/>
      <c r="AA114" s="87" t="s">
        <v>835</v>
      </c>
      <c r="AB114" s="56"/>
      <c r="AC114" s="56"/>
      <c r="AD114" s="56"/>
      <c r="AE114" s="56"/>
      <c r="AF114" s="56"/>
      <c r="AG114" s="56"/>
      <c r="AH114" s="56"/>
      <c r="AI114" s="56" t="s">
        <v>412</v>
      </c>
      <c r="AJ114" s="56"/>
      <c r="AK114" s="56"/>
      <c r="AL114" s="56"/>
      <c r="AM114" s="56"/>
      <c r="AN114" s="56"/>
      <c r="AO114" s="56"/>
      <c r="AP114" s="56"/>
      <c r="AQ114" s="56"/>
      <c r="AR114" s="88"/>
      <c r="AT114" s="1" t="s">
        <v>242</v>
      </c>
    </row>
    <row r="115" spans="2:47" ht="12" customHeight="1" x14ac:dyDescent="0.4">
      <c r="B115" s="160" t="s">
        <v>833</v>
      </c>
      <c r="C115" s="161"/>
      <c r="D115" s="50" t="s">
        <v>5</v>
      </c>
      <c r="E115" s="161" t="s">
        <v>772</v>
      </c>
      <c r="F115" s="161"/>
      <c r="G115" s="161" t="s">
        <v>520</v>
      </c>
      <c r="H115" s="164"/>
      <c r="I115" s="23"/>
      <c r="J115" s="165" t="str">
        <f>IF(OR($B$115="",$E$115="",$G115=""),"",IFERROR(VLOOKUP($B$115&amp;"-"&amp;$E$115&amp;"　"&amp;$G115,リスト!$H$2:$K$141,2,FALSE),"該当なし"))</f>
        <v>Ｑ　役務の提供</v>
      </c>
      <c r="K115" s="166"/>
      <c r="L115" s="166"/>
      <c r="M115" s="166"/>
      <c r="N115" s="166"/>
      <c r="O115" s="166" t="str">
        <f>IF(OR($B$115="",$E$115="",$G115=""),"",IFERROR(VLOOKUP($B$115&amp;"-"&amp;$E$115&amp;"　"&amp;$G115,リスト!$H$2:$K$141,3,FALSE),"該当なし"))</f>
        <v>８　諸サービス</v>
      </c>
      <c r="P115" s="166"/>
      <c r="Q115" s="166"/>
      <c r="R115" s="166"/>
      <c r="S115" s="166"/>
      <c r="T115" s="166"/>
      <c r="U115" s="167" t="str">
        <f>IF(OR($B$115="",$E$115="",$G115=""),"",IFERROR(VLOOKUP($B$115&amp;"-"&amp;$E$115&amp;"　"&amp;$G115,リスト!$H$2:$K$141,4,FALSE),"該当なし"))</f>
        <v>①運転代行</v>
      </c>
      <c r="V115" s="167"/>
      <c r="W115" s="167"/>
      <c r="X115" s="167"/>
      <c r="Y115" s="167"/>
      <c r="Z115" s="168"/>
      <c r="AA115" s="156"/>
      <c r="AB115" s="157"/>
      <c r="AC115" s="157"/>
      <c r="AD115" s="157"/>
      <c r="AE115" s="157"/>
      <c r="AF115" s="157"/>
      <c r="AG115" s="157"/>
      <c r="AH115" s="157"/>
      <c r="AI115" s="152" t="s">
        <v>882</v>
      </c>
      <c r="AJ115" s="152"/>
      <c r="AK115" s="152"/>
      <c r="AL115" s="152"/>
      <c r="AM115" s="152"/>
      <c r="AN115" s="152"/>
      <c r="AO115" s="152"/>
      <c r="AP115" s="152"/>
      <c r="AQ115" s="152"/>
      <c r="AR115" s="153"/>
      <c r="AT115" s="1" t="s">
        <v>520</v>
      </c>
      <c r="AU115" s="1" t="str">
        <f t="shared" ref="AU115:AU131" si="4">IF(ISERROR(VLOOKUP($AT115,$G$115:$H$131,1,FALSE)),"","○")</f>
        <v>○</v>
      </c>
    </row>
    <row r="116" spans="2:47" ht="12" customHeight="1" x14ac:dyDescent="0.4">
      <c r="B116" s="160"/>
      <c r="C116" s="161"/>
      <c r="D116" s="50"/>
      <c r="E116" s="161"/>
      <c r="F116" s="161"/>
      <c r="G116" s="161" t="s">
        <v>523</v>
      </c>
      <c r="H116" s="164"/>
      <c r="I116" s="24"/>
      <c r="J116" s="165" t="str">
        <f>IF(OR($B$115="",$E$115="",$G116=""),"",IFERROR(VLOOKUP($B$115&amp;"-"&amp;$E$115&amp;"　"&amp;$G116,リスト!$H$2:$K$141,2,FALSE),"該当なし"))</f>
        <v>Ｑ　役務の提供</v>
      </c>
      <c r="K116" s="166"/>
      <c r="L116" s="166"/>
      <c r="M116" s="166"/>
      <c r="N116" s="166"/>
      <c r="O116" s="166" t="str">
        <f>IF(OR($B$115="",$E$115="",$G116=""),"",IFERROR(VLOOKUP($B$115&amp;"-"&amp;$E$115&amp;"　"&amp;$G116,リスト!$H$2:$K$141,3,FALSE),"該当なし"))</f>
        <v>８　諸サービス</v>
      </c>
      <c r="P116" s="166"/>
      <c r="Q116" s="166"/>
      <c r="R116" s="166"/>
      <c r="S116" s="166"/>
      <c r="T116" s="166"/>
      <c r="U116" s="167" t="str">
        <f>IF(OR($B$115="",$E$115="",$G116=""),"",IFERROR(VLOOKUP($B$115&amp;"-"&amp;$E$115&amp;"　"&amp;$G116,リスト!$H$2:$K$141,4,FALSE),"該当なし"))</f>
        <v>②運搬請負等の委託業務</v>
      </c>
      <c r="V116" s="167"/>
      <c r="W116" s="167"/>
      <c r="X116" s="167"/>
      <c r="Y116" s="167"/>
      <c r="Z116" s="168"/>
      <c r="AA116" s="156"/>
      <c r="AB116" s="157"/>
      <c r="AC116" s="157"/>
      <c r="AD116" s="157"/>
      <c r="AE116" s="157"/>
      <c r="AF116" s="157"/>
      <c r="AG116" s="157"/>
      <c r="AH116" s="157"/>
      <c r="AI116" s="152"/>
      <c r="AJ116" s="152"/>
      <c r="AK116" s="152"/>
      <c r="AL116" s="152"/>
      <c r="AM116" s="152"/>
      <c r="AN116" s="152"/>
      <c r="AO116" s="152"/>
      <c r="AP116" s="152"/>
      <c r="AQ116" s="152"/>
      <c r="AR116" s="153"/>
      <c r="AT116" s="1" t="s">
        <v>523</v>
      </c>
      <c r="AU116" s="1" t="str">
        <f t="shared" si="4"/>
        <v>○</v>
      </c>
    </row>
    <row r="117" spans="2:47" ht="12" customHeight="1" x14ac:dyDescent="0.4">
      <c r="B117" s="160"/>
      <c r="C117" s="161"/>
      <c r="D117" s="50"/>
      <c r="E117" s="161"/>
      <c r="F117" s="161"/>
      <c r="G117" s="161" t="s">
        <v>528</v>
      </c>
      <c r="H117" s="164"/>
      <c r="I117" s="24"/>
      <c r="J117" s="165" t="str">
        <f>IF(OR($B$115="",$E$115="",$G117=""),"",IFERROR(VLOOKUP($B$115&amp;"-"&amp;$E$115&amp;"　"&amp;$G117,リスト!$H$2:$K$141,2,FALSE),"該当なし"))</f>
        <v>Ｑ　役務の提供</v>
      </c>
      <c r="K117" s="166"/>
      <c r="L117" s="166"/>
      <c r="M117" s="166"/>
      <c r="N117" s="166"/>
      <c r="O117" s="166" t="str">
        <f>IF(OR($B$115="",$E$115="",$G117=""),"",IFERROR(VLOOKUP($B$115&amp;"-"&amp;$E$115&amp;"　"&amp;$G117,リスト!$H$2:$K$141,3,FALSE),"該当なし"))</f>
        <v>８　諸サービス</v>
      </c>
      <c r="P117" s="166"/>
      <c r="Q117" s="166"/>
      <c r="R117" s="166"/>
      <c r="S117" s="166"/>
      <c r="T117" s="166"/>
      <c r="U117" s="167" t="str">
        <f>IF(OR($B$115="",$E$115="",$G117=""),"",IFERROR(VLOOKUP($B$115&amp;"-"&amp;$E$115&amp;"　"&amp;$G117,リスト!$H$2:$K$141,4,FALSE),"該当なし"))</f>
        <v>⑤人材派遣</v>
      </c>
      <c r="V117" s="167"/>
      <c r="W117" s="167"/>
      <c r="X117" s="167"/>
      <c r="Y117" s="167"/>
      <c r="Z117" s="168"/>
      <c r="AA117" s="156"/>
      <c r="AB117" s="157"/>
      <c r="AC117" s="157"/>
      <c r="AD117" s="157"/>
      <c r="AE117" s="157"/>
      <c r="AF117" s="157"/>
      <c r="AG117" s="157"/>
      <c r="AH117" s="157"/>
      <c r="AI117" s="152"/>
      <c r="AJ117" s="152"/>
      <c r="AK117" s="152"/>
      <c r="AL117" s="152"/>
      <c r="AM117" s="152"/>
      <c r="AN117" s="152"/>
      <c r="AO117" s="152"/>
      <c r="AP117" s="152"/>
      <c r="AQ117" s="152"/>
      <c r="AR117" s="153"/>
      <c r="AT117" s="1" t="s">
        <v>524</v>
      </c>
      <c r="AU117" s="1" t="str">
        <f t="shared" si="4"/>
        <v/>
      </c>
    </row>
    <row r="118" spans="2:47" ht="12" customHeight="1" x14ac:dyDescent="0.4">
      <c r="B118" s="160"/>
      <c r="C118" s="161"/>
      <c r="D118" s="50"/>
      <c r="E118" s="161"/>
      <c r="F118" s="161"/>
      <c r="G118" s="161" t="s">
        <v>138</v>
      </c>
      <c r="H118" s="164"/>
      <c r="I118" s="24"/>
      <c r="J118" s="165" t="str">
        <f>IF(OR($B$115="",$E$115="",$G118=""),"",IFERROR(VLOOKUP($B$115&amp;"-"&amp;$E$115&amp;"　"&amp;$G118,リスト!$H$2:$K$141,2,FALSE),"該当なし"))</f>
        <v>Ｑ　役務の提供</v>
      </c>
      <c r="K118" s="166"/>
      <c r="L118" s="166"/>
      <c r="M118" s="166"/>
      <c r="N118" s="166"/>
      <c r="O118" s="166" t="str">
        <f>IF(OR($B$115="",$E$115="",$G118=""),"",IFERROR(VLOOKUP($B$115&amp;"-"&amp;$E$115&amp;"　"&amp;$G118,リスト!$H$2:$K$141,3,FALSE),"該当なし"))</f>
        <v>８　諸サービス</v>
      </c>
      <c r="P118" s="166"/>
      <c r="Q118" s="166"/>
      <c r="R118" s="166"/>
      <c r="S118" s="166"/>
      <c r="T118" s="166"/>
      <c r="U118" s="167" t="str">
        <f>IF(OR($B$115="",$E$115="",$G118=""),"",IFERROR(VLOOKUP($B$115&amp;"-"&amp;$E$115&amp;"　"&amp;$G118,リスト!$H$2:$K$141,4,FALSE),"該当なし"))</f>
        <v>⑦文化財調査</v>
      </c>
      <c r="V118" s="167"/>
      <c r="W118" s="167"/>
      <c r="X118" s="167"/>
      <c r="Y118" s="167"/>
      <c r="Z118" s="168"/>
      <c r="AA118" s="156"/>
      <c r="AB118" s="157"/>
      <c r="AC118" s="157"/>
      <c r="AD118" s="157"/>
      <c r="AE118" s="157"/>
      <c r="AF118" s="157"/>
      <c r="AG118" s="157"/>
      <c r="AH118" s="157"/>
      <c r="AI118" s="152"/>
      <c r="AJ118" s="152"/>
      <c r="AK118" s="152"/>
      <c r="AL118" s="152"/>
      <c r="AM118" s="152"/>
      <c r="AN118" s="152"/>
      <c r="AO118" s="152"/>
      <c r="AP118" s="152"/>
      <c r="AQ118" s="152"/>
      <c r="AR118" s="153"/>
      <c r="AT118" s="1" t="s">
        <v>519</v>
      </c>
      <c r="AU118" s="1" t="str">
        <f t="shared" si="4"/>
        <v/>
      </c>
    </row>
    <row r="119" spans="2:47" ht="12" customHeight="1" x14ac:dyDescent="0.4">
      <c r="B119" s="160"/>
      <c r="C119" s="161"/>
      <c r="D119" s="50"/>
      <c r="E119" s="161"/>
      <c r="F119" s="161"/>
      <c r="G119" s="161" t="s">
        <v>364</v>
      </c>
      <c r="H119" s="164"/>
      <c r="I119" s="24"/>
      <c r="J119" s="165" t="str">
        <f>IF(OR($B$115="",$E$115="",$G119=""),"",IFERROR(VLOOKUP($B$115&amp;"-"&amp;$E$115&amp;"　"&amp;$G119,リスト!$H$2:$K$141,2,FALSE),"該当なし"))</f>
        <v>Ｑ　役務の提供</v>
      </c>
      <c r="K119" s="166"/>
      <c r="L119" s="166"/>
      <c r="M119" s="166"/>
      <c r="N119" s="166"/>
      <c r="O119" s="166" t="str">
        <f>IF(OR($B$115="",$E$115="",$G119=""),"",IFERROR(VLOOKUP($B$115&amp;"-"&amp;$E$115&amp;"　"&amp;$G119,リスト!$H$2:$K$141,3,FALSE),"該当なし"))</f>
        <v>８　諸サービス</v>
      </c>
      <c r="P119" s="166"/>
      <c r="Q119" s="166"/>
      <c r="R119" s="166"/>
      <c r="S119" s="166"/>
      <c r="T119" s="166"/>
      <c r="U119" s="167" t="str">
        <f>IF(OR($B$115="",$E$115="",$G119=""),"",IFERROR(VLOOKUP($B$115&amp;"-"&amp;$E$115&amp;"　"&amp;$G119,リスト!$H$2:$K$141,4,FALSE),"該当なし"))</f>
        <v>⑩洗濯業務</v>
      </c>
      <c r="V119" s="167"/>
      <c r="W119" s="167"/>
      <c r="X119" s="167"/>
      <c r="Y119" s="167"/>
      <c r="Z119" s="168"/>
      <c r="AA119" s="156"/>
      <c r="AB119" s="157"/>
      <c r="AC119" s="157"/>
      <c r="AD119" s="157"/>
      <c r="AE119" s="157"/>
      <c r="AF119" s="157"/>
      <c r="AG119" s="157"/>
      <c r="AH119" s="157"/>
      <c r="AI119" s="152"/>
      <c r="AJ119" s="152"/>
      <c r="AK119" s="152"/>
      <c r="AL119" s="152"/>
      <c r="AM119" s="152"/>
      <c r="AN119" s="152"/>
      <c r="AO119" s="152"/>
      <c r="AP119" s="152"/>
      <c r="AQ119" s="152"/>
      <c r="AR119" s="153"/>
      <c r="AT119" s="1" t="s">
        <v>528</v>
      </c>
      <c r="AU119" s="1" t="str">
        <f t="shared" si="4"/>
        <v>○</v>
      </c>
    </row>
    <row r="120" spans="2:47" ht="12" customHeight="1" x14ac:dyDescent="0.4">
      <c r="B120" s="160"/>
      <c r="C120" s="161"/>
      <c r="D120" s="50"/>
      <c r="E120" s="161"/>
      <c r="F120" s="161"/>
      <c r="G120" s="161"/>
      <c r="H120" s="164"/>
      <c r="I120" s="24"/>
      <c r="J120" s="165" t="str">
        <f>IF(OR($B$115="",$E$115="",$G120=""),"",IFERROR(VLOOKUP($B$115&amp;"-"&amp;$E$115&amp;"　"&amp;$G120,リスト!$H$2:$K$141,2,FALSE),"該当なし"))</f>
        <v/>
      </c>
      <c r="K120" s="166"/>
      <c r="L120" s="166"/>
      <c r="M120" s="166"/>
      <c r="N120" s="166"/>
      <c r="O120" s="166" t="str">
        <f>IF(OR($B$115="",$E$115="",$G120=""),"",IFERROR(VLOOKUP($B$115&amp;"-"&amp;$E$115&amp;"　"&amp;$G120,リスト!$H$2:$K$141,3,FALSE),"該当なし"))</f>
        <v/>
      </c>
      <c r="P120" s="166"/>
      <c r="Q120" s="166"/>
      <c r="R120" s="166"/>
      <c r="S120" s="166"/>
      <c r="T120" s="166"/>
      <c r="U120" s="167" t="str">
        <f>IF(OR($B$115="",$E$115="",$G120=""),"",IFERROR(VLOOKUP($B$115&amp;"-"&amp;$E$115&amp;"　"&amp;$G120,リスト!$H$2:$K$141,4,FALSE),"該当なし"))</f>
        <v/>
      </c>
      <c r="V120" s="167"/>
      <c r="W120" s="167"/>
      <c r="X120" s="167"/>
      <c r="Y120" s="167"/>
      <c r="Z120" s="168"/>
      <c r="AA120" s="156"/>
      <c r="AB120" s="157"/>
      <c r="AC120" s="157"/>
      <c r="AD120" s="157"/>
      <c r="AE120" s="157"/>
      <c r="AF120" s="157"/>
      <c r="AG120" s="157"/>
      <c r="AH120" s="157"/>
      <c r="AI120" s="152"/>
      <c r="AJ120" s="152"/>
      <c r="AK120" s="152"/>
      <c r="AL120" s="152"/>
      <c r="AM120" s="152"/>
      <c r="AN120" s="152"/>
      <c r="AO120" s="152"/>
      <c r="AP120" s="152"/>
      <c r="AQ120" s="152"/>
      <c r="AR120" s="153"/>
      <c r="AT120" s="1" t="s">
        <v>530</v>
      </c>
      <c r="AU120" s="1" t="str">
        <f t="shared" si="4"/>
        <v/>
      </c>
    </row>
    <row r="121" spans="2:47" ht="12" customHeight="1" x14ac:dyDescent="0.4">
      <c r="B121" s="160"/>
      <c r="C121" s="161"/>
      <c r="D121" s="50"/>
      <c r="E121" s="161"/>
      <c r="F121" s="161"/>
      <c r="G121" s="161"/>
      <c r="H121" s="164"/>
      <c r="I121" s="24"/>
      <c r="J121" s="165" t="str">
        <f>IF(OR($B$115="",$E$115="",$G121=""),"",IFERROR(VLOOKUP($B$115&amp;"-"&amp;$E$115&amp;"　"&amp;$G121,リスト!$H$2:$K$141,2,FALSE),"該当なし"))</f>
        <v/>
      </c>
      <c r="K121" s="166"/>
      <c r="L121" s="166"/>
      <c r="M121" s="166"/>
      <c r="N121" s="166"/>
      <c r="O121" s="166" t="str">
        <f>IF(OR($B$115="",$E$115="",$G121=""),"",IFERROR(VLOOKUP($B$115&amp;"-"&amp;$E$115&amp;"　"&amp;$G121,リスト!$H$2:$K$141,3,FALSE),"該当なし"))</f>
        <v/>
      </c>
      <c r="P121" s="166"/>
      <c r="Q121" s="166"/>
      <c r="R121" s="166"/>
      <c r="S121" s="166"/>
      <c r="T121" s="166"/>
      <c r="U121" s="167" t="str">
        <f>IF(OR($B$115="",$E$115="",$G121=""),"",IFERROR(VLOOKUP($B$115&amp;"-"&amp;$E$115&amp;"　"&amp;$G121,リスト!$H$2:$K$141,4,FALSE),"該当なし"))</f>
        <v/>
      </c>
      <c r="V121" s="167"/>
      <c r="W121" s="167"/>
      <c r="X121" s="167"/>
      <c r="Y121" s="167"/>
      <c r="Z121" s="168"/>
      <c r="AA121" s="156"/>
      <c r="AB121" s="157"/>
      <c r="AC121" s="157"/>
      <c r="AD121" s="157"/>
      <c r="AE121" s="157"/>
      <c r="AF121" s="157"/>
      <c r="AG121" s="157"/>
      <c r="AH121" s="157"/>
      <c r="AI121" s="152"/>
      <c r="AJ121" s="152"/>
      <c r="AK121" s="152"/>
      <c r="AL121" s="152"/>
      <c r="AM121" s="152"/>
      <c r="AN121" s="152"/>
      <c r="AO121" s="152"/>
      <c r="AP121" s="152"/>
      <c r="AQ121" s="152"/>
      <c r="AR121" s="153"/>
      <c r="AT121" s="1" t="s">
        <v>138</v>
      </c>
      <c r="AU121" s="1" t="str">
        <f t="shared" si="4"/>
        <v>○</v>
      </c>
    </row>
    <row r="122" spans="2:47" ht="12" customHeight="1" x14ac:dyDescent="0.4">
      <c r="B122" s="160"/>
      <c r="C122" s="161"/>
      <c r="D122" s="50"/>
      <c r="E122" s="161"/>
      <c r="F122" s="161"/>
      <c r="G122" s="161"/>
      <c r="H122" s="164"/>
      <c r="I122" s="24"/>
      <c r="J122" s="165" t="str">
        <f>IF(OR($B$115="",$E$115="",$G122=""),"",IFERROR(VLOOKUP($B$115&amp;"-"&amp;$E$115&amp;"　"&amp;$G122,リスト!$H$2:$K$141,2,FALSE),"該当なし"))</f>
        <v/>
      </c>
      <c r="K122" s="166"/>
      <c r="L122" s="166"/>
      <c r="M122" s="166"/>
      <c r="N122" s="166"/>
      <c r="O122" s="166" t="str">
        <f>IF(OR($B$115="",$E$115="",$G122=""),"",IFERROR(VLOOKUP($B$115&amp;"-"&amp;$E$115&amp;"　"&amp;$G122,リスト!$H$2:$K$141,3,FALSE),"該当なし"))</f>
        <v/>
      </c>
      <c r="P122" s="166"/>
      <c r="Q122" s="166"/>
      <c r="R122" s="166"/>
      <c r="S122" s="166"/>
      <c r="T122" s="166"/>
      <c r="U122" s="167" t="str">
        <f>IF(OR($B$115="",$E$115="",$G122=""),"",IFERROR(VLOOKUP($B$115&amp;"-"&amp;$E$115&amp;"　"&amp;$G122,リスト!$H$2:$K$141,4,FALSE),"該当なし"))</f>
        <v/>
      </c>
      <c r="V122" s="167"/>
      <c r="W122" s="167"/>
      <c r="X122" s="167"/>
      <c r="Y122" s="167"/>
      <c r="Z122" s="168"/>
      <c r="AA122" s="156"/>
      <c r="AB122" s="157"/>
      <c r="AC122" s="157"/>
      <c r="AD122" s="157"/>
      <c r="AE122" s="157"/>
      <c r="AF122" s="157"/>
      <c r="AG122" s="157"/>
      <c r="AH122" s="157"/>
      <c r="AI122" s="152"/>
      <c r="AJ122" s="152"/>
      <c r="AK122" s="152"/>
      <c r="AL122" s="152"/>
      <c r="AM122" s="152"/>
      <c r="AN122" s="152"/>
      <c r="AO122" s="152"/>
      <c r="AP122" s="152"/>
      <c r="AQ122" s="152"/>
      <c r="AR122" s="153"/>
      <c r="AT122" s="1" t="s">
        <v>535</v>
      </c>
      <c r="AU122" s="1" t="str">
        <f t="shared" si="4"/>
        <v/>
      </c>
    </row>
    <row r="123" spans="2:47" ht="12" customHeight="1" x14ac:dyDescent="0.4">
      <c r="B123" s="160"/>
      <c r="C123" s="161"/>
      <c r="D123" s="50"/>
      <c r="E123" s="161"/>
      <c r="F123" s="161"/>
      <c r="G123" s="161"/>
      <c r="H123" s="164"/>
      <c r="I123" s="24"/>
      <c r="J123" s="165" t="str">
        <f>IF(OR($B$115="",$E$115="",$G123=""),"",IFERROR(VLOOKUP($B$115&amp;"-"&amp;$E$115&amp;"　"&amp;$G123,リスト!$H$2:$K$141,2,FALSE),"該当なし"))</f>
        <v/>
      </c>
      <c r="K123" s="166"/>
      <c r="L123" s="166"/>
      <c r="M123" s="166"/>
      <c r="N123" s="166"/>
      <c r="O123" s="166" t="str">
        <f>IF(OR($B$115="",$E$115="",$G123=""),"",IFERROR(VLOOKUP($B$115&amp;"-"&amp;$E$115&amp;"　"&amp;$G123,リスト!$H$2:$K$141,3,FALSE),"該当なし"))</f>
        <v/>
      </c>
      <c r="P123" s="166"/>
      <c r="Q123" s="166"/>
      <c r="R123" s="166"/>
      <c r="S123" s="166"/>
      <c r="T123" s="166"/>
      <c r="U123" s="167" t="str">
        <f>IF(OR($B$115="",$E$115="",$G123=""),"",IFERROR(VLOOKUP($B$115&amp;"-"&amp;$E$115&amp;"　"&amp;$G123,リスト!$H$2:$K$141,4,FALSE),"該当なし"))</f>
        <v/>
      </c>
      <c r="V123" s="167"/>
      <c r="W123" s="167"/>
      <c r="X123" s="167"/>
      <c r="Y123" s="167"/>
      <c r="Z123" s="168"/>
      <c r="AA123" s="156"/>
      <c r="AB123" s="157"/>
      <c r="AC123" s="157"/>
      <c r="AD123" s="157"/>
      <c r="AE123" s="157"/>
      <c r="AF123" s="157"/>
      <c r="AG123" s="157"/>
      <c r="AH123" s="157"/>
      <c r="AI123" s="152"/>
      <c r="AJ123" s="152"/>
      <c r="AK123" s="152"/>
      <c r="AL123" s="152"/>
      <c r="AM123" s="152"/>
      <c r="AN123" s="152"/>
      <c r="AO123" s="152"/>
      <c r="AP123" s="152"/>
      <c r="AQ123" s="152"/>
      <c r="AR123" s="153"/>
      <c r="AT123" s="1" t="s">
        <v>543</v>
      </c>
      <c r="AU123" s="1" t="str">
        <f t="shared" si="4"/>
        <v/>
      </c>
    </row>
    <row r="124" spans="2:47" ht="12" customHeight="1" x14ac:dyDescent="0.4">
      <c r="B124" s="160"/>
      <c r="C124" s="161"/>
      <c r="D124" s="50"/>
      <c r="E124" s="161"/>
      <c r="F124" s="161"/>
      <c r="G124" s="161"/>
      <c r="H124" s="164"/>
      <c r="I124" s="24"/>
      <c r="J124" s="165" t="str">
        <f>IF(OR($B$115="",$E$115="",$G124=""),"",IFERROR(VLOOKUP($B$115&amp;"-"&amp;$E$115&amp;"　"&amp;$G124,リスト!$H$2:$K$141,2,FALSE),"該当なし"))</f>
        <v/>
      </c>
      <c r="K124" s="166"/>
      <c r="L124" s="166"/>
      <c r="M124" s="166"/>
      <c r="N124" s="166"/>
      <c r="O124" s="166" t="str">
        <f>IF(OR($B$115="",$E$115="",$G124=""),"",IFERROR(VLOOKUP($B$115&amp;"-"&amp;$E$115&amp;"　"&amp;$G124,リスト!$H$2:$K$141,3,FALSE),"該当なし"))</f>
        <v/>
      </c>
      <c r="P124" s="166"/>
      <c r="Q124" s="166"/>
      <c r="R124" s="166"/>
      <c r="S124" s="166"/>
      <c r="T124" s="166"/>
      <c r="U124" s="167" t="str">
        <f>IF(OR($B$115="",$E$115="",$G124=""),"",IFERROR(VLOOKUP($B$115&amp;"-"&amp;$E$115&amp;"　"&amp;$G124,リスト!$H$2:$K$141,4,FALSE),"該当なし"))</f>
        <v/>
      </c>
      <c r="V124" s="167"/>
      <c r="W124" s="167"/>
      <c r="X124" s="167"/>
      <c r="Y124" s="167"/>
      <c r="Z124" s="168"/>
      <c r="AA124" s="156"/>
      <c r="AB124" s="157"/>
      <c r="AC124" s="157"/>
      <c r="AD124" s="157"/>
      <c r="AE124" s="157"/>
      <c r="AF124" s="157"/>
      <c r="AG124" s="157"/>
      <c r="AH124" s="157"/>
      <c r="AI124" s="152"/>
      <c r="AJ124" s="152"/>
      <c r="AK124" s="152"/>
      <c r="AL124" s="152"/>
      <c r="AM124" s="152"/>
      <c r="AN124" s="152"/>
      <c r="AO124" s="152"/>
      <c r="AP124" s="152"/>
      <c r="AQ124" s="152"/>
      <c r="AR124" s="153"/>
      <c r="AT124" s="1" t="s">
        <v>364</v>
      </c>
      <c r="AU124" s="1" t="str">
        <f t="shared" si="4"/>
        <v>○</v>
      </c>
    </row>
    <row r="125" spans="2:47" ht="12" customHeight="1" x14ac:dyDescent="0.4">
      <c r="B125" s="160"/>
      <c r="C125" s="161"/>
      <c r="D125" s="50"/>
      <c r="E125" s="161"/>
      <c r="F125" s="161"/>
      <c r="G125" s="161"/>
      <c r="H125" s="164"/>
      <c r="I125" s="24"/>
      <c r="J125" s="165" t="str">
        <f>IF(OR($B$115="",$E$115="",$G125=""),"",IFERROR(VLOOKUP($B$115&amp;"-"&amp;$E$115&amp;"　"&amp;$G125,リスト!$H$2:$K$141,2,FALSE),"該当なし"))</f>
        <v/>
      </c>
      <c r="K125" s="166"/>
      <c r="L125" s="166"/>
      <c r="M125" s="166"/>
      <c r="N125" s="166"/>
      <c r="O125" s="166" t="str">
        <f>IF(OR($B$115="",$E$115="",$G125=""),"",IFERROR(VLOOKUP($B$115&amp;"-"&amp;$E$115&amp;"　"&amp;$G125,リスト!$H$2:$K$141,3,FALSE),"該当なし"))</f>
        <v/>
      </c>
      <c r="P125" s="166"/>
      <c r="Q125" s="166"/>
      <c r="R125" s="166"/>
      <c r="S125" s="166"/>
      <c r="T125" s="166"/>
      <c r="U125" s="167" t="str">
        <f>IF(OR($B$115="",$E$115="",$G125=""),"",IFERROR(VLOOKUP($B$115&amp;"-"&amp;$E$115&amp;"　"&amp;$G125,リスト!$H$2:$K$141,4,FALSE),"該当なし"))</f>
        <v/>
      </c>
      <c r="V125" s="167"/>
      <c r="W125" s="167"/>
      <c r="X125" s="167"/>
      <c r="Y125" s="167"/>
      <c r="Z125" s="168"/>
      <c r="AA125" s="156"/>
      <c r="AB125" s="157"/>
      <c r="AC125" s="157"/>
      <c r="AD125" s="157"/>
      <c r="AE125" s="157"/>
      <c r="AF125" s="157"/>
      <c r="AG125" s="157"/>
      <c r="AH125" s="157"/>
      <c r="AI125" s="152"/>
      <c r="AJ125" s="152"/>
      <c r="AK125" s="152"/>
      <c r="AL125" s="152"/>
      <c r="AM125" s="152"/>
      <c r="AN125" s="152"/>
      <c r="AO125" s="152"/>
      <c r="AP125" s="152"/>
      <c r="AQ125" s="152"/>
      <c r="AR125" s="153"/>
      <c r="AT125" s="1" t="s">
        <v>546</v>
      </c>
      <c r="AU125" s="1" t="str">
        <f t="shared" si="4"/>
        <v/>
      </c>
    </row>
    <row r="126" spans="2:47" ht="12" customHeight="1" x14ac:dyDescent="0.4">
      <c r="B126" s="160"/>
      <c r="C126" s="161"/>
      <c r="D126" s="50"/>
      <c r="E126" s="161"/>
      <c r="F126" s="161"/>
      <c r="G126" s="161"/>
      <c r="H126" s="164"/>
      <c r="I126" s="24"/>
      <c r="J126" s="165" t="str">
        <f>IF(OR($B$115="",$E$115="",$G126=""),"",IFERROR(VLOOKUP($B$115&amp;"-"&amp;$E$115&amp;"　"&amp;$G126,リスト!$H$2:$K$141,2,FALSE),"該当なし"))</f>
        <v/>
      </c>
      <c r="K126" s="166"/>
      <c r="L126" s="166"/>
      <c r="M126" s="166"/>
      <c r="N126" s="166"/>
      <c r="O126" s="166" t="str">
        <f>IF(OR($B$115="",$E$115="",$G126=""),"",IFERROR(VLOOKUP($B$115&amp;"-"&amp;$E$115&amp;"　"&amp;$G126,リスト!$H$2:$K$141,3,FALSE),"該当なし"))</f>
        <v/>
      </c>
      <c r="P126" s="166"/>
      <c r="Q126" s="166"/>
      <c r="R126" s="166"/>
      <c r="S126" s="166"/>
      <c r="T126" s="166"/>
      <c r="U126" s="167" t="str">
        <f>IF(OR($B$115="",$E$115="",$G126=""),"",IFERROR(VLOOKUP($B$115&amp;"-"&amp;$E$115&amp;"　"&amp;$G126,リスト!$H$2:$K$141,4,FALSE),"該当なし"))</f>
        <v/>
      </c>
      <c r="V126" s="167"/>
      <c r="W126" s="167"/>
      <c r="X126" s="167"/>
      <c r="Y126" s="167"/>
      <c r="Z126" s="168"/>
      <c r="AA126" s="156"/>
      <c r="AB126" s="157"/>
      <c r="AC126" s="157"/>
      <c r="AD126" s="157"/>
      <c r="AE126" s="157"/>
      <c r="AF126" s="157"/>
      <c r="AG126" s="157"/>
      <c r="AH126" s="157"/>
      <c r="AI126" s="152"/>
      <c r="AJ126" s="152"/>
      <c r="AK126" s="152"/>
      <c r="AL126" s="152"/>
      <c r="AM126" s="152"/>
      <c r="AN126" s="152"/>
      <c r="AO126" s="152"/>
      <c r="AP126" s="152"/>
      <c r="AQ126" s="152"/>
      <c r="AR126" s="153"/>
      <c r="AT126" s="1" t="s">
        <v>553</v>
      </c>
      <c r="AU126" s="1" t="str">
        <f t="shared" si="4"/>
        <v/>
      </c>
    </row>
    <row r="127" spans="2:47" ht="12" customHeight="1" x14ac:dyDescent="0.4">
      <c r="B127" s="160"/>
      <c r="C127" s="161"/>
      <c r="D127" s="50"/>
      <c r="E127" s="161"/>
      <c r="F127" s="161"/>
      <c r="G127" s="161"/>
      <c r="H127" s="164"/>
      <c r="I127" s="24"/>
      <c r="J127" s="165" t="str">
        <f>IF(OR($B$115="",$E$115="",$G127=""),"",IFERROR(VLOOKUP($B$115&amp;"-"&amp;$E$115&amp;"　"&amp;$G127,リスト!$H$2:$K$141,2,FALSE),"該当なし"))</f>
        <v/>
      </c>
      <c r="K127" s="166"/>
      <c r="L127" s="166"/>
      <c r="M127" s="166"/>
      <c r="N127" s="166"/>
      <c r="O127" s="166" t="str">
        <f>IF(OR($B$115="",$E$115="",$G127=""),"",IFERROR(VLOOKUP($B$115&amp;"-"&amp;$E$115&amp;"　"&amp;$G127,リスト!$H$2:$K$141,3,FALSE),"該当なし"))</f>
        <v/>
      </c>
      <c r="P127" s="166"/>
      <c r="Q127" s="166"/>
      <c r="R127" s="166"/>
      <c r="S127" s="166"/>
      <c r="T127" s="166"/>
      <c r="U127" s="167" t="str">
        <f>IF(OR($B$115="",$E$115="",$G127=""),"",IFERROR(VLOOKUP($B$115&amp;"-"&amp;$E$115&amp;"　"&amp;$G127,リスト!$H$2:$K$141,4,FALSE),"該当なし"))</f>
        <v/>
      </c>
      <c r="V127" s="167"/>
      <c r="W127" s="167"/>
      <c r="X127" s="167"/>
      <c r="Y127" s="167"/>
      <c r="Z127" s="168"/>
      <c r="AA127" s="156"/>
      <c r="AB127" s="157"/>
      <c r="AC127" s="157"/>
      <c r="AD127" s="157"/>
      <c r="AE127" s="157"/>
      <c r="AF127" s="157"/>
      <c r="AG127" s="157"/>
      <c r="AH127" s="157"/>
      <c r="AI127" s="152"/>
      <c r="AJ127" s="152"/>
      <c r="AK127" s="152"/>
      <c r="AL127" s="152"/>
      <c r="AM127" s="152"/>
      <c r="AN127" s="152"/>
      <c r="AO127" s="152"/>
      <c r="AP127" s="152"/>
      <c r="AQ127" s="152"/>
      <c r="AR127" s="153"/>
      <c r="AT127" s="1" t="s">
        <v>122</v>
      </c>
      <c r="AU127" s="1" t="str">
        <f t="shared" si="4"/>
        <v/>
      </c>
    </row>
    <row r="128" spans="2:47" ht="12" customHeight="1" x14ac:dyDescent="0.4">
      <c r="B128" s="160"/>
      <c r="C128" s="161"/>
      <c r="D128" s="50"/>
      <c r="E128" s="161"/>
      <c r="F128" s="161"/>
      <c r="G128" s="161"/>
      <c r="H128" s="164"/>
      <c r="I128" s="24"/>
      <c r="J128" s="165" t="str">
        <f>IF(OR($B$115="",$E$115="",$G128=""),"",IFERROR(VLOOKUP($B$115&amp;"-"&amp;$E$115&amp;"　"&amp;$G128,リスト!$H$2:$K$141,2,FALSE),"該当なし"))</f>
        <v/>
      </c>
      <c r="K128" s="166"/>
      <c r="L128" s="166"/>
      <c r="M128" s="166"/>
      <c r="N128" s="166"/>
      <c r="O128" s="166" t="str">
        <f>IF(OR($B$115="",$E$115="",$G128=""),"",IFERROR(VLOOKUP($B$115&amp;"-"&amp;$E$115&amp;"　"&amp;$G128,リスト!$H$2:$K$141,3,FALSE),"該当なし"))</f>
        <v/>
      </c>
      <c r="P128" s="166"/>
      <c r="Q128" s="166"/>
      <c r="R128" s="166"/>
      <c r="S128" s="166"/>
      <c r="T128" s="166"/>
      <c r="U128" s="167" t="str">
        <f>IF(OR($B$115="",$E$115="",$G128=""),"",IFERROR(VLOOKUP($B$115&amp;"-"&amp;$E$115&amp;"　"&amp;$G128,リスト!$H$2:$K$141,4,FALSE),"該当なし"))</f>
        <v/>
      </c>
      <c r="V128" s="167"/>
      <c r="W128" s="167"/>
      <c r="X128" s="167"/>
      <c r="Y128" s="167"/>
      <c r="Z128" s="168"/>
      <c r="AA128" s="156"/>
      <c r="AB128" s="157"/>
      <c r="AC128" s="157"/>
      <c r="AD128" s="157"/>
      <c r="AE128" s="157"/>
      <c r="AF128" s="157"/>
      <c r="AG128" s="157"/>
      <c r="AH128" s="157"/>
      <c r="AI128" s="152"/>
      <c r="AJ128" s="152"/>
      <c r="AK128" s="152"/>
      <c r="AL128" s="152"/>
      <c r="AM128" s="152"/>
      <c r="AN128" s="152"/>
      <c r="AO128" s="152"/>
      <c r="AP128" s="152"/>
      <c r="AQ128" s="152"/>
      <c r="AR128" s="153"/>
      <c r="AT128" s="1" t="s">
        <v>556</v>
      </c>
      <c r="AU128" s="1" t="str">
        <f t="shared" si="4"/>
        <v/>
      </c>
    </row>
    <row r="129" spans="1:47" ht="12" customHeight="1" x14ac:dyDescent="0.4">
      <c r="B129" s="160"/>
      <c r="C129" s="161"/>
      <c r="D129" s="50"/>
      <c r="E129" s="161"/>
      <c r="F129" s="161"/>
      <c r="G129" s="161"/>
      <c r="H129" s="164"/>
      <c r="I129" s="24"/>
      <c r="J129" s="165" t="str">
        <f>IF(OR($B$115="",$E$115="",$G129=""),"",IFERROR(VLOOKUP($B$115&amp;"-"&amp;$E$115&amp;"　"&amp;$G129,リスト!$H$2:$K$141,2,FALSE),"該当なし"))</f>
        <v/>
      </c>
      <c r="K129" s="166"/>
      <c r="L129" s="166"/>
      <c r="M129" s="166"/>
      <c r="N129" s="166"/>
      <c r="O129" s="166" t="str">
        <f>IF(OR($B$115="",$E$115="",$G129=""),"",IFERROR(VLOOKUP($B$115&amp;"-"&amp;$E$115&amp;"　"&amp;$G129,リスト!$H$2:$K$141,3,FALSE),"該当なし"))</f>
        <v/>
      </c>
      <c r="P129" s="166"/>
      <c r="Q129" s="166"/>
      <c r="R129" s="166"/>
      <c r="S129" s="166"/>
      <c r="T129" s="166"/>
      <c r="U129" s="167" t="str">
        <f>IF(OR($B$115="",$E$115="",$G129=""),"",IFERROR(VLOOKUP($B$115&amp;"-"&amp;$E$115&amp;"　"&amp;$G129,リスト!$H$2:$K$141,4,FALSE),"該当なし"))</f>
        <v/>
      </c>
      <c r="V129" s="167"/>
      <c r="W129" s="167"/>
      <c r="X129" s="167"/>
      <c r="Y129" s="167"/>
      <c r="Z129" s="168"/>
      <c r="AA129" s="156"/>
      <c r="AB129" s="157"/>
      <c r="AC129" s="157"/>
      <c r="AD129" s="157"/>
      <c r="AE129" s="157"/>
      <c r="AF129" s="157"/>
      <c r="AG129" s="157"/>
      <c r="AH129" s="157"/>
      <c r="AI129" s="152"/>
      <c r="AJ129" s="152"/>
      <c r="AK129" s="152"/>
      <c r="AL129" s="152"/>
      <c r="AM129" s="152"/>
      <c r="AN129" s="152"/>
      <c r="AO129" s="152"/>
      <c r="AP129" s="152"/>
      <c r="AQ129" s="152"/>
      <c r="AR129" s="153"/>
      <c r="AT129" s="1" t="s">
        <v>146</v>
      </c>
      <c r="AU129" s="1" t="str">
        <f t="shared" si="4"/>
        <v/>
      </c>
    </row>
    <row r="130" spans="1:47" ht="12" customHeight="1" x14ac:dyDescent="0.4">
      <c r="B130" s="160"/>
      <c r="C130" s="161"/>
      <c r="D130" s="50"/>
      <c r="E130" s="161"/>
      <c r="F130" s="161"/>
      <c r="G130" s="161"/>
      <c r="H130" s="164"/>
      <c r="I130" s="24"/>
      <c r="J130" s="165" t="str">
        <f>IF(OR($B$115="",$E$115="",$G130=""),"",IFERROR(VLOOKUP($B$115&amp;"-"&amp;$E$115&amp;"　"&amp;$G130,リスト!$H$2:$K$141,2,FALSE),"該当なし"))</f>
        <v/>
      </c>
      <c r="K130" s="166"/>
      <c r="L130" s="166"/>
      <c r="M130" s="166"/>
      <c r="N130" s="166"/>
      <c r="O130" s="166" t="str">
        <f>IF(OR($B$115="",$E$115="",$G130=""),"",IFERROR(VLOOKUP($B$115&amp;"-"&amp;$E$115&amp;"　"&amp;$G130,リスト!$H$2:$K$141,3,FALSE),"該当なし"))</f>
        <v/>
      </c>
      <c r="P130" s="166"/>
      <c r="Q130" s="166"/>
      <c r="R130" s="166"/>
      <c r="S130" s="166"/>
      <c r="T130" s="166"/>
      <c r="U130" s="167" t="str">
        <f>IF(OR($B$115="",$E$115="",$G130=""),"",IFERROR(VLOOKUP($B$115&amp;"-"&amp;$E$115&amp;"　"&amp;$G130,リスト!$H$2:$K$141,4,FALSE),"該当なし"))</f>
        <v/>
      </c>
      <c r="V130" s="167"/>
      <c r="W130" s="167"/>
      <c r="X130" s="167"/>
      <c r="Y130" s="167"/>
      <c r="Z130" s="168"/>
      <c r="AA130" s="156"/>
      <c r="AB130" s="157"/>
      <c r="AC130" s="157"/>
      <c r="AD130" s="157"/>
      <c r="AE130" s="157"/>
      <c r="AF130" s="157"/>
      <c r="AG130" s="157"/>
      <c r="AH130" s="157"/>
      <c r="AI130" s="152"/>
      <c r="AJ130" s="152"/>
      <c r="AK130" s="152"/>
      <c r="AL130" s="152"/>
      <c r="AM130" s="152"/>
      <c r="AN130" s="152"/>
      <c r="AO130" s="152"/>
      <c r="AP130" s="152"/>
      <c r="AQ130" s="152"/>
      <c r="AR130" s="153"/>
      <c r="AT130" s="1" t="s">
        <v>205</v>
      </c>
      <c r="AU130" s="1" t="str">
        <f t="shared" si="4"/>
        <v/>
      </c>
    </row>
    <row r="131" spans="1:47" ht="12" customHeight="1" x14ac:dyDescent="0.4">
      <c r="B131" s="162"/>
      <c r="C131" s="163"/>
      <c r="D131" s="52"/>
      <c r="E131" s="163"/>
      <c r="F131" s="163"/>
      <c r="G131" s="163"/>
      <c r="H131" s="169"/>
      <c r="I131" s="24"/>
      <c r="J131" s="170" t="str">
        <f>IF(OR($B$115="",$E$115="",$G131=""),"",IFERROR(VLOOKUP($B$115&amp;"-"&amp;$E$115&amp;"　"&amp;$G131,リスト!$H$2:$K$141,2,FALSE),"該当なし"))</f>
        <v/>
      </c>
      <c r="K131" s="171"/>
      <c r="L131" s="171"/>
      <c r="M131" s="171"/>
      <c r="N131" s="171"/>
      <c r="O131" s="171" t="str">
        <f>IF(OR($B$115="",$E$115="",$G131=""),"",IFERROR(VLOOKUP($B$115&amp;"-"&amp;$E$115&amp;"　"&amp;$G131,リスト!$H$2:$K$141,3,FALSE),"該当なし"))</f>
        <v/>
      </c>
      <c r="P131" s="171"/>
      <c r="Q131" s="171"/>
      <c r="R131" s="171"/>
      <c r="S131" s="171"/>
      <c r="T131" s="171"/>
      <c r="U131" s="172" t="str">
        <f>IF(OR($B$115="",$E$115="",$G131=""),"",IFERROR(VLOOKUP($B$115&amp;"-"&amp;$E$115&amp;"　"&amp;$G131,リスト!$H$2:$K$141,4,FALSE),"該当なし"))</f>
        <v/>
      </c>
      <c r="V131" s="172"/>
      <c r="W131" s="172"/>
      <c r="X131" s="172"/>
      <c r="Y131" s="172"/>
      <c r="Z131" s="173"/>
      <c r="AA131" s="158"/>
      <c r="AB131" s="159"/>
      <c r="AC131" s="159"/>
      <c r="AD131" s="159"/>
      <c r="AE131" s="159"/>
      <c r="AF131" s="159"/>
      <c r="AG131" s="159"/>
      <c r="AH131" s="159"/>
      <c r="AI131" s="154"/>
      <c r="AJ131" s="154"/>
      <c r="AK131" s="154"/>
      <c r="AL131" s="154"/>
      <c r="AM131" s="154"/>
      <c r="AN131" s="154"/>
      <c r="AO131" s="154"/>
      <c r="AP131" s="154"/>
      <c r="AQ131" s="154"/>
      <c r="AR131" s="155"/>
      <c r="AT131" s="1" t="s">
        <v>564</v>
      </c>
      <c r="AU131" s="1" t="str">
        <f t="shared" si="4"/>
        <v/>
      </c>
    </row>
    <row r="132" spans="1:47" ht="13.5" x14ac:dyDescent="0.4">
      <c r="D132" s="2"/>
      <c r="E132" s="2"/>
      <c r="F132" s="2"/>
      <c r="G132" s="2"/>
      <c r="H132" s="2"/>
      <c r="I132" s="2"/>
      <c r="J132" s="2"/>
      <c r="K132" s="2"/>
      <c r="L132" s="15"/>
      <c r="M132" s="1"/>
    </row>
    <row r="133" spans="1:47" x14ac:dyDescent="0.4">
      <c r="A133" s="59" t="s">
        <v>2414</v>
      </c>
      <c r="B133" s="59"/>
      <c r="C133" s="59"/>
      <c r="D133" s="59"/>
      <c r="E133" s="59"/>
      <c r="F133" s="59"/>
      <c r="G133" s="59"/>
      <c r="H133" s="59"/>
      <c r="I133" s="59"/>
      <c r="J133" s="59"/>
      <c r="K133" s="59"/>
      <c r="L133" s="59"/>
      <c r="M133" s="59"/>
      <c r="N133" s="59"/>
      <c r="O133" s="59"/>
      <c r="P133" s="59"/>
      <c r="Q133" s="59"/>
      <c r="R133" s="59"/>
      <c r="S133" s="59"/>
      <c r="T133" s="59"/>
      <c r="U133" s="59"/>
      <c r="V133" s="59"/>
      <c r="W133" s="59"/>
      <c r="X133" s="59"/>
      <c r="Y133" s="59"/>
      <c r="Z133" s="59"/>
      <c r="AA133" s="59"/>
      <c r="AB133" s="59"/>
      <c r="AC133" s="59"/>
      <c r="AD133" s="59"/>
      <c r="AE133" s="59"/>
      <c r="AF133" s="59"/>
      <c r="AG133" s="59"/>
      <c r="AH133" s="59"/>
    </row>
    <row r="134" spans="1:47" x14ac:dyDescent="0.4">
      <c r="A134" s="1" t="s">
        <v>187</v>
      </c>
      <c r="B134" s="59" t="s">
        <v>161</v>
      </c>
      <c r="C134" s="59"/>
      <c r="D134" s="59"/>
      <c r="E134" s="59"/>
      <c r="F134" s="59"/>
      <c r="G134" s="59"/>
      <c r="H134" s="59"/>
      <c r="I134" s="59"/>
      <c r="J134" s="59"/>
      <c r="K134" s="59"/>
      <c r="L134" s="59"/>
      <c r="M134" s="59"/>
      <c r="N134" s="59"/>
      <c r="O134" s="59"/>
      <c r="P134" s="59"/>
      <c r="Q134" s="59"/>
      <c r="R134" s="59"/>
      <c r="S134" s="59"/>
      <c r="T134" s="59"/>
      <c r="U134" s="59"/>
      <c r="V134" s="59"/>
      <c r="W134" s="59"/>
      <c r="X134" s="59"/>
      <c r="Y134" s="59"/>
      <c r="Z134" s="59"/>
      <c r="AA134" s="59"/>
      <c r="AB134" s="59"/>
      <c r="AC134" s="59"/>
      <c r="AD134" s="59"/>
      <c r="AE134" s="59"/>
      <c r="AF134" s="59"/>
      <c r="AG134" s="59"/>
      <c r="AH134" s="59"/>
    </row>
    <row r="135" spans="1:47" x14ac:dyDescent="0.4">
      <c r="A135" s="1" t="s">
        <v>137</v>
      </c>
      <c r="B135" s="59" t="s">
        <v>2415</v>
      </c>
      <c r="C135" s="59"/>
      <c r="D135" s="59"/>
      <c r="E135" s="59"/>
      <c r="F135" s="59"/>
      <c r="G135" s="59"/>
      <c r="H135" s="59"/>
      <c r="I135" s="59"/>
      <c r="J135" s="59"/>
      <c r="K135" s="59"/>
      <c r="L135" s="59"/>
      <c r="M135" s="59"/>
      <c r="N135" s="59"/>
      <c r="O135" s="59"/>
      <c r="P135" s="59"/>
      <c r="Q135" s="59"/>
      <c r="R135" s="59"/>
      <c r="S135" s="59"/>
      <c r="T135" s="59"/>
      <c r="U135" s="59"/>
      <c r="V135" s="59"/>
      <c r="W135" s="59"/>
      <c r="X135" s="59"/>
      <c r="Y135" s="59"/>
      <c r="Z135" s="59"/>
      <c r="AA135" s="59"/>
      <c r="AB135" s="59"/>
      <c r="AC135" s="59"/>
      <c r="AD135" s="59"/>
      <c r="AE135" s="59"/>
      <c r="AF135" s="59"/>
      <c r="AG135" s="59"/>
      <c r="AH135" s="59"/>
    </row>
    <row r="136" spans="1:47" s="3" customFormat="1" x14ac:dyDescent="0.4">
      <c r="A136" s="5" t="s">
        <v>187</v>
      </c>
      <c r="B136" s="60" t="s">
        <v>384</v>
      </c>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c r="AC136" s="60"/>
      <c r="AD136" s="60"/>
      <c r="AE136" s="60"/>
      <c r="AF136" s="60"/>
      <c r="AG136" s="60"/>
      <c r="AH136" s="60"/>
      <c r="AI136" s="60"/>
      <c r="AJ136" s="60"/>
      <c r="AK136" s="60"/>
      <c r="AL136" s="60"/>
      <c r="AM136" s="60"/>
      <c r="AN136" s="60"/>
      <c r="AO136" s="60"/>
      <c r="AP136" s="60"/>
      <c r="AQ136" s="60"/>
      <c r="AR136" s="61"/>
    </row>
    <row r="137" spans="1:47" s="3" customFormat="1" ht="15" x14ac:dyDescent="0.4">
      <c r="A137" s="6"/>
      <c r="B137" s="62" t="s">
        <v>2358</v>
      </c>
      <c r="C137" s="62"/>
      <c r="D137" s="62"/>
      <c r="E137" s="62"/>
      <c r="F137" s="62"/>
      <c r="G137" s="62"/>
      <c r="H137" s="62"/>
      <c r="I137" s="62"/>
      <c r="J137" s="62"/>
      <c r="K137" s="62"/>
      <c r="L137" s="62"/>
      <c r="M137" s="62"/>
      <c r="N137" s="62"/>
      <c r="O137" s="62"/>
      <c r="P137" s="62"/>
      <c r="Q137" s="62"/>
      <c r="R137" s="62"/>
      <c r="S137" s="62"/>
      <c r="T137" s="62"/>
      <c r="U137" s="62"/>
      <c r="V137" s="62"/>
      <c r="W137" s="62"/>
      <c r="X137" s="62"/>
      <c r="Y137" s="62"/>
      <c r="Z137" s="62"/>
      <c r="AA137" s="62"/>
      <c r="AB137" s="62"/>
      <c r="AC137" s="62"/>
      <c r="AD137" s="62"/>
      <c r="AE137" s="62"/>
      <c r="AF137" s="62"/>
      <c r="AG137" s="62"/>
      <c r="AH137" s="62"/>
      <c r="AI137" s="62"/>
      <c r="AJ137" s="62"/>
      <c r="AK137" s="62"/>
      <c r="AL137" s="62"/>
      <c r="AM137" s="62"/>
      <c r="AN137" s="62"/>
      <c r="AO137" s="62"/>
      <c r="AP137" s="62"/>
      <c r="AQ137" s="62"/>
      <c r="AR137" s="63"/>
    </row>
    <row r="138" spans="1:47" s="3" customFormat="1" x14ac:dyDescent="0.4">
      <c r="A138" s="7"/>
      <c r="B138" s="64" t="s">
        <v>2416</v>
      </c>
      <c r="C138" s="64"/>
      <c r="D138" s="64"/>
      <c r="E138" s="64"/>
      <c r="F138" s="64"/>
      <c r="G138" s="64"/>
      <c r="H138" s="64"/>
      <c r="I138" s="64"/>
      <c r="J138" s="64"/>
      <c r="K138" s="64"/>
      <c r="L138" s="64"/>
      <c r="M138" s="64"/>
      <c r="N138" s="64"/>
      <c r="O138" s="64"/>
      <c r="P138" s="64"/>
      <c r="Q138" s="64"/>
      <c r="R138" s="64"/>
      <c r="S138" s="64"/>
      <c r="T138" s="64"/>
      <c r="U138" s="64"/>
      <c r="V138" s="64"/>
      <c r="W138" s="64"/>
      <c r="X138" s="64"/>
      <c r="Y138" s="64"/>
      <c r="Z138" s="64"/>
      <c r="AA138" s="64"/>
      <c r="AB138" s="64"/>
      <c r="AC138" s="64"/>
      <c r="AD138" s="64"/>
      <c r="AE138" s="64"/>
      <c r="AF138" s="64"/>
      <c r="AG138" s="64"/>
      <c r="AH138" s="64"/>
      <c r="AI138" s="64"/>
      <c r="AJ138" s="64"/>
      <c r="AK138" s="64"/>
      <c r="AL138" s="64"/>
      <c r="AM138" s="64"/>
      <c r="AN138" s="64"/>
      <c r="AO138" s="64"/>
      <c r="AP138" s="64"/>
      <c r="AQ138" s="64"/>
      <c r="AR138" s="65"/>
    </row>
    <row r="139" spans="1:47" x14ac:dyDescent="0.4">
      <c r="B139" s="59"/>
      <c r="C139" s="59"/>
      <c r="D139" s="59"/>
      <c r="E139" s="59"/>
      <c r="F139" s="59"/>
      <c r="G139" s="59"/>
      <c r="H139" s="59"/>
      <c r="I139" s="59"/>
      <c r="J139" s="59"/>
      <c r="K139" s="59"/>
      <c r="L139" s="59"/>
      <c r="M139" s="59"/>
      <c r="N139" s="59"/>
      <c r="O139" s="59"/>
      <c r="P139" s="59"/>
      <c r="Q139" s="59"/>
      <c r="R139" s="59"/>
      <c r="S139" s="59"/>
      <c r="T139" s="59"/>
      <c r="U139" s="59"/>
      <c r="V139" s="59"/>
      <c r="W139" s="59"/>
      <c r="X139" s="59"/>
      <c r="Y139" s="59"/>
      <c r="Z139" s="59"/>
      <c r="AA139" s="59"/>
      <c r="AB139" s="59"/>
      <c r="AC139" s="59"/>
      <c r="AD139" s="59"/>
      <c r="AE139" s="59"/>
      <c r="AF139" s="59"/>
      <c r="AG139" s="59"/>
      <c r="AH139" s="59"/>
    </row>
  </sheetData>
  <mergeCells count="502">
    <mergeCell ref="A1:AH1"/>
    <mergeCell ref="A2:F2"/>
    <mergeCell ref="G2:I2"/>
    <mergeCell ref="G3:Q3"/>
    <mergeCell ref="R3:X3"/>
    <mergeCell ref="G4:H4"/>
    <mergeCell ref="I4:J4"/>
    <mergeCell ref="L4:M4"/>
    <mergeCell ref="O4:P4"/>
    <mergeCell ref="R4:S4"/>
    <mergeCell ref="T4:X4"/>
    <mergeCell ref="A5:F5"/>
    <mergeCell ref="G5:AH5"/>
    <mergeCell ref="A6:F6"/>
    <mergeCell ref="G6:AH6"/>
    <mergeCell ref="A7:F7"/>
    <mergeCell ref="G7:I7"/>
    <mergeCell ref="K7:N7"/>
    <mergeCell ref="G8:I8"/>
    <mergeCell ref="J8:Q8"/>
    <mergeCell ref="R8:AH8"/>
    <mergeCell ref="G9:I9"/>
    <mergeCell ref="J9:Q9"/>
    <mergeCell ref="R9:AH9"/>
    <mergeCell ref="G10:Q10"/>
    <mergeCell ref="R10:AH10"/>
    <mergeCell ref="G11:Q11"/>
    <mergeCell ref="R11:AH11"/>
    <mergeCell ref="G12:T12"/>
    <mergeCell ref="U12:AH12"/>
    <mergeCell ref="G13:J13"/>
    <mergeCell ref="L13:O13"/>
    <mergeCell ref="Q13:T13"/>
    <mergeCell ref="U13:X13"/>
    <mergeCell ref="Z13:AC13"/>
    <mergeCell ref="AE13:AH13"/>
    <mergeCell ref="A15:F15"/>
    <mergeCell ref="G15:N15"/>
    <mergeCell ref="A16:F16"/>
    <mergeCell ref="U23:AH23"/>
    <mergeCell ref="G24:J24"/>
    <mergeCell ref="L24:O24"/>
    <mergeCell ref="Q24:T24"/>
    <mergeCell ref="U24:X24"/>
    <mergeCell ref="Z24:AC24"/>
    <mergeCell ref="AE24:AH24"/>
    <mergeCell ref="A17:F17"/>
    <mergeCell ref="G17:AH17"/>
    <mergeCell ref="A18:F18"/>
    <mergeCell ref="G18:I18"/>
    <mergeCell ref="K18:N18"/>
    <mergeCell ref="G19:I19"/>
    <mergeCell ref="J19:Q19"/>
    <mergeCell ref="R19:AH19"/>
    <mergeCell ref="G20:I20"/>
    <mergeCell ref="J20:Q20"/>
    <mergeCell ref="R20:AH20"/>
    <mergeCell ref="G31:H31"/>
    <mergeCell ref="J31:N31"/>
    <mergeCell ref="O31:T31"/>
    <mergeCell ref="U31:Z31"/>
    <mergeCell ref="G32:H32"/>
    <mergeCell ref="J32:N32"/>
    <mergeCell ref="O32:T32"/>
    <mergeCell ref="U32:Z32"/>
    <mergeCell ref="G33:H33"/>
    <mergeCell ref="J33:N33"/>
    <mergeCell ref="O33:T33"/>
    <mergeCell ref="U33:Z33"/>
    <mergeCell ref="G34:H34"/>
    <mergeCell ref="J34:N34"/>
    <mergeCell ref="O34:T34"/>
    <mergeCell ref="U34:Z34"/>
    <mergeCell ref="G35:H35"/>
    <mergeCell ref="J35:N35"/>
    <mergeCell ref="O35:T35"/>
    <mergeCell ref="U35:Z35"/>
    <mergeCell ref="G36:H36"/>
    <mergeCell ref="J36:N36"/>
    <mergeCell ref="O36:T36"/>
    <mergeCell ref="U36:Z36"/>
    <mergeCell ref="G37:H37"/>
    <mergeCell ref="J37:N37"/>
    <mergeCell ref="O37:T37"/>
    <mergeCell ref="U37:Z37"/>
    <mergeCell ref="G38:H38"/>
    <mergeCell ref="J38:N38"/>
    <mergeCell ref="O38:T38"/>
    <mergeCell ref="U38:Z38"/>
    <mergeCell ref="G39:H39"/>
    <mergeCell ref="J39:N39"/>
    <mergeCell ref="O39:T39"/>
    <mergeCell ref="U39:Z39"/>
    <mergeCell ref="G40:H40"/>
    <mergeCell ref="J40:N40"/>
    <mergeCell ref="O40:T40"/>
    <mergeCell ref="U40:Z40"/>
    <mergeCell ref="G41:H41"/>
    <mergeCell ref="J41:N41"/>
    <mergeCell ref="O41:T41"/>
    <mergeCell ref="U41:Z41"/>
    <mergeCell ref="G42:H42"/>
    <mergeCell ref="J42:N42"/>
    <mergeCell ref="O42:T42"/>
    <mergeCell ref="U42:Z42"/>
    <mergeCell ref="G43:H43"/>
    <mergeCell ref="J43:N43"/>
    <mergeCell ref="O43:T43"/>
    <mergeCell ref="U43:Z43"/>
    <mergeCell ref="G44:H44"/>
    <mergeCell ref="J44:N44"/>
    <mergeCell ref="O44:T44"/>
    <mergeCell ref="U44:Z44"/>
    <mergeCell ref="G45:H45"/>
    <mergeCell ref="J45:N45"/>
    <mergeCell ref="O45:T45"/>
    <mergeCell ref="U45:Z45"/>
    <mergeCell ref="G46:H46"/>
    <mergeCell ref="J46:N46"/>
    <mergeCell ref="O46:T46"/>
    <mergeCell ref="U46:Z46"/>
    <mergeCell ref="G47:H47"/>
    <mergeCell ref="J47:N47"/>
    <mergeCell ref="O47:T47"/>
    <mergeCell ref="U47:Z47"/>
    <mergeCell ref="B49:H49"/>
    <mergeCell ref="J50:Z50"/>
    <mergeCell ref="AA50:AR50"/>
    <mergeCell ref="J51:N51"/>
    <mergeCell ref="O51:T51"/>
    <mergeCell ref="U51:Z51"/>
    <mergeCell ref="AA51:AH51"/>
    <mergeCell ref="AI51:AR51"/>
    <mergeCell ref="G52:H52"/>
    <mergeCell ref="J52:N52"/>
    <mergeCell ref="O52:T52"/>
    <mergeCell ref="U52:Z52"/>
    <mergeCell ref="G53:H53"/>
    <mergeCell ref="J53:N53"/>
    <mergeCell ref="O53:T53"/>
    <mergeCell ref="U53:Z53"/>
    <mergeCell ref="G54:H54"/>
    <mergeCell ref="J54:N54"/>
    <mergeCell ref="O54:T54"/>
    <mergeCell ref="U54:Z54"/>
    <mergeCell ref="G55:H55"/>
    <mergeCell ref="J55:N55"/>
    <mergeCell ref="O55:T55"/>
    <mergeCell ref="U55:Z55"/>
    <mergeCell ref="G56:H56"/>
    <mergeCell ref="J56:N56"/>
    <mergeCell ref="O56:T56"/>
    <mergeCell ref="U56:Z56"/>
    <mergeCell ref="G57:H57"/>
    <mergeCell ref="J57:N57"/>
    <mergeCell ref="O57:T57"/>
    <mergeCell ref="U57:Z57"/>
    <mergeCell ref="G58:H58"/>
    <mergeCell ref="J58:N58"/>
    <mergeCell ref="O58:T58"/>
    <mergeCell ref="U58:Z58"/>
    <mergeCell ref="G59:H59"/>
    <mergeCell ref="J59:N59"/>
    <mergeCell ref="O59:T59"/>
    <mergeCell ref="U59:Z59"/>
    <mergeCell ref="G60:H60"/>
    <mergeCell ref="J60:N60"/>
    <mergeCell ref="O60:T60"/>
    <mergeCell ref="U60:Z60"/>
    <mergeCell ref="G61:H61"/>
    <mergeCell ref="J61:N61"/>
    <mergeCell ref="O61:T61"/>
    <mergeCell ref="U61:Z61"/>
    <mergeCell ref="G62:H62"/>
    <mergeCell ref="J62:N62"/>
    <mergeCell ref="O62:T62"/>
    <mergeCell ref="U62:Z62"/>
    <mergeCell ref="G63:H63"/>
    <mergeCell ref="J63:N63"/>
    <mergeCell ref="O63:T63"/>
    <mergeCell ref="U63:Z63"/>
    <mergeCell ref="G64:H64"/>
    <mergeCell ref="J64:N64"/>
    <mergeCell ref="O64:T64"/>
    <mergeCell ref="U64:Z64"/>
    <mergeCell ref="G65:H65"/>
    <mergeCell ref="J65:N65"/>
    <mergeCell ref="O65:T65"/>
    <mergeCell ref="U65:Z65"/>
    <mergeCell ref="G66:H66"/>
    <mergeCell ref="J66:N66"/>
    <mergeCell ref="O66:T66"/>
    <mergeCell ref="U66:Z66"/>
    <mergeCell ref="G67:H67"/>
    <mergeCell ref="J67:N67"/>
    <mergeCell ref="O67:T67"/>
    <mergeCell ref="U67:Z67"/>
    <mergeCell ref="G68:H68"/>
    <mergeCell ref="J68:N68"/>
    <mergeCell ref="O68:T68"/>
    <mergeCell ref="U68:Z68"/>
    <mergeCell ref="B70:H70"/>
    <mergeCell ref="J71:Z71"/>
    <mergeCell ref="AA71:AR71"/>
    <mergeCell ref="J72:N72"/>
    <mergeCell ref="O72:T72"/>
    <mergeCell ref="U72:Z72"/>
    <mergeCell ref="AA72:AH72"/>
    <mergeCell ref="AI72:AR72"/>
    <mergeCell ref="G71:H72"/>
    <mergeCell ref="G73:H73"/>
    <mergeCell ref="J73:N73"/>
    <mergeCell ref="O73:T73"/>
    <mergeCell ref="U73:Z73"/>
    <mergeCell ref="G74:H74"/>
    <mergeCell ref="J74:N74"/>
    <mergeCell ref="O74:T74"/>
    <mergeCell ref="U74:Z74"/>
    <mergeCell ref="G75:H75"/>
    <mergeCell ref="J75:N75"/>
    <mergeCell ref="O75:T75"/>
    <mergeCell ref="U75:Z75"/>
    <mergeCell ref="G76:H76"/>
    <mergeCell ref="J76:N76"/>
    <mergeCell ref="O76:T76"/>
    <mergeCell ref="U76:Z76"/>
    <mergeCell ref="G77:H77"/>
    <mergeCell ref="J77:N77"/>
    <mergeCell ref="O77:T77"/>
    <mergeCell ref="U77:Z77"/>
    <mergeCell ref="G78:H78"/>
    <mergeCell ref="J78:N78"/>
    <mergeCell ref="O78:T78"/>
    <mergeCell ref="U78:Z78"/>
    <mergeCell ref="G79:H79"/>
    <mergeCell ref="J79:N79"/>
    <mergeCell ref="O79:T79"/>
    <mergeCell ref="U79:Z79"/>
    <mergeCell ref="G80:H80"/>
    <mergeCell ref="J80:N80"/>
    <mergeCell ref="O80:T80"/>
    <mergeCell ref="U80:Z80"/>
    <mergeCell ref="G81:H81"/>
    <mergeCell ref="J81:N81"/>
    <mergeCell ref="O81:T81"/>
    <mergeCell ref="U81:Z81"/>
    <mergeCell ref="J82:N82"/>
    <mergeCell ref="O82:T82"/>
    <mergeCell ref="U82:Z82"/>
    <mergeCell ref="G83:H83"/>
    <mergeCell ref="J83:N83"/>
    <mergeCell ref="O83:T83"/>
    <mergeCell ref="U83:Z83"/>
    <mergeCell ref="G84:H84"/>
    <mergeCell ref="J84:N84"/>
    <mergeCell ref="O84:T84"/>
    <mergeCell ref="U84:Z84"/>
    <mergeCell ref="J88:N88"/>
    <mergeCell ref="O88:T88"/>
    <mergeCell ref="U88:Z88"/>
    <mergeCell ref="G89:H89"/>
    <mergeCell ref="J89:N89"/>
    <mergeCell ref="O89:T89"/>
    <mergeCell ref="U89:Z89"/>
    <mergeCell ref="B91:H91"/>
    <mergeCell ref="G85:H85"/>
    <mergeCell ref="J85:N85"/>
    <mergeCell ref="O85:T85"/>
    <mergeCell ref="U85:Z85"/>
    <mergeCell ref="G86:H86"/>
    <mergeCell ref="J86:N86"/>
    <mergeCell ref="O86:T86"/>
    <mergeCell ref="U86:Z86"/>
    <mergeCell ref="G87:H87"/>
    <mergeCell ref="J87:N87"/>
    <mergeCell ref="O87:T87"/>
    <mergeCell ref="U87:Z87"/>
    <mergeCell ref="J92:Z92"/>
    <mergeCell ref="AA92:AR92"/>
    <mergeCell ref="J93:N93"/>
    <mergeCell ref="O93:T93"/>
    <mergeCell ref="U93:Z93"/>
    <mergeCell ref="AA93:AH93"/>
    <mergeCell ref="AI93:AR93"/>
    <mergeCell ref="G94:H94"/>
    <mergeCell ref="J94:N94"/>
    <mergeCell ref="O94:T94"/>
    <mergeCell ref="U94:Z94"/>
    <mergeCell ref="J95:N95"/>
    <mergeCell ref="O95:T95"/>
    <mergeCell ref="U95:Z95"/>
    <mergeCell ref="G96:H96"/>
    <mergeCell ref="J96:N96"/>
    <mergeCell ref="O96:T96"/>
    <mergeCell ref="U96:Z96"/>
    <mergeCell ref="G97:H97"/>
    <mergeCell ref="J97:N97"/>
    <mergeCell ref="O97:T97"/>
    <mergeCell ref="U97:Z97"/>
    <mergeCell ref="J98:N98"/>
    <mergeCell ref="O98:T98"/>
    <mergeCell ref="U98:Z98"/>
    <mergeCell ref="G99:H99"/>
    <mergeCell ref="J99:N99"/>
    <mergeCell ref="O99:T99"/>
    <mergeCell ref="U99:Z99"/>
    <mergeCell ref="G100:H100"/>
    <mergeCell ref="J100:N100"/>
    <mergeCell ref="O100:T100"/>
    <mergeCell ref="U100:Z100"/>
    <mergeCell ref="J101:N101"/>
    <mergeCell ref="O101:T101"/>
    <mergeCell ref="U101:Z101"/>
    <mergeCell ref="G102:H102"/>
    <mergeCell ref="J102:N102"/>
    <mergeCell ref="O102:T102"/>
    <mergeCell ref="U102:Z102"/>
    <mergeCell ref="G103:H103"/>
    <mergeCell ref="J103:N103"/>
    <mergeCell ref="O103:T103"/>
    <mergeCell ref="U103:Z103"/>
    <mergeCell ref="U109:Z109"/>
    <mergeCell ref="G104:H104"/>
    <mergeCell ref="J104:N104"/>
    <mergeCell ref="O104:T104"/>
    <mergeCell ref="U104:Z104"/>
    <mergeCell ref="G105:H105"/>
    <mergeCell ref="J105:N105"/>
    <mergeCell ref="O105:T105"/>
    <mergeCell ref="U105:Z105"/>
    <mergeCell ref="G106:H106"/>
    <mergeCell ref="J106:N106"/>
    <mergeCell ref="O106:T106"/>
    <mergeCell ref="U106:Z106"/>
    <mergeCell ref="J110:N110"/>
    <mergeCell ref="O110:T110"/>
    <mergeCell ref="U110:Z110"/>
    <mergeCell ref="B112:H112"/>
    <mergeCell ref="J113:Z113"/>
    <mergeCell ref="AA113:AR113"/>
    <mergeCell ref="J114:N114"/>
    <mergeCell ref="O114:T114"/>
    <mergeCell ref="U114:Z114"/>
    <mergeCell ref="AA114:AH114"/>
    <mergeCell ref="AI114:AR114"/>
    <mergeCell ref="AA94:AH110"/>
    <mergeCell ref="AI94:AR110"/>
    <mergeCell ref="G107:H107"/>
    <mergeCell ref="J107:N107"/>
    <mergeCell ref="O107:T107"/>
    <mergeCell ref="U107:Z107"/>
    <mergeCell ref="G108:H108"/>
    <mergeCell ref="J108:N108"/>
    <mergeCell ref="O108:T108"/>
    <mergeCell ref="U108:Z108"/>
    <mergeCell ref="G109:H109"/>
    <mergeCell ref="J109:N109"/>
    <mergeCell ref="O109:T109"/>
    <mergeCell ref="J115:N115"/>
    <mergeCell ref="O115:T115"/>
    <mergeCell ref="U115:Z115"/>
    <mergeCell ref="G116:H116"/>
    <mergeCell ref="J116:N116"/>
    <mergeCell ref="O116:T116"/>
    <mergeCell ref="U116:Z116"/>
    <mergeCell ref="G117:H117"/>
    <mergeCell ref="J117:N117"/>
    <mergeCell ref="O117:T117"/>
    <mergeCell ref="U117:Z117"/>
    <mergeCell ref="J118:N118"/>
    <mergeCell ref="O118:T118"/>
    <mergeCell ref="U118:Z118"/>
    <mergeCell ref="G119:H119"/>
    <mergeCell ref="J119:N119"/>
    <mergeCell ref="O119:T119"/>
    <mergeCell ref="U119:Z119"/>
    <mergeCell ref="G120:H120"/>
    <mergeCell ref="J120:N120"/>
    <mergeCell ref="O120:T120"/>
    <mergeCell ref="U120:Z120"/>
    <mergeCell ref="J121:N121"/>
    <mergeCell ref="O121:T121"/>
    <mergeCell ref="U121:Z121"/>
    <mergeCell ref="G122:H122"/>
    <mergeCell ref="J122:N122"/>
    <mergeCell ref="O122:T122"/>
    <mergeCell ref="U122:Z122"/>
    <mergeCell ref="G123:H123"/>
    <mergeCell ref="J123:N123"/>
    <mergeCell ref="O123:T123"/>
    <mergeCell ref="U123:Z123"/>
    <mergeCell ref="J129:N129"/>
    <mergeCell ref="O129:T129"/>
    <mergeCell ref="U129:Z129"/>
    <mergeCell ref="G124:H124"/>
    <mergeCell ref="J124:N124"/>
    <mergeCell ref="O124:T124"/>
    <mergeCell ref="U124:Z124"/>
    <mergeCell ref="G125:H125"/>
    <mergeCell ref="J125:N125"/>
    <mergeCell ref="O125:T125"/>
    <mergeCell ref="U125:Z125"/>
    <mergeCell ref="G126:H126"/>
    <mergeCell ref="J126:N126"/>
    <mergeCell ref="O126:T126"/>
    <mergeCell ref="U126:Z126"/>
    <mergeCell ref="G29:H30"/>
    <mergeCell ref="B50:C51"/>
    <mergeCell ref="D50:D51"/>
    <mergeCell ref="E50:F51"/>
    <mergeCell ref="G50:H51"/>
    <mergeCell ref="B71:C72"/>
    <mergeCell ref="D71:D72"/>
    <mergeCell ref="E71:F72"/>
    <mergeCell ref="G130:H130"/>
    <mergeCell ref="B115:C131"/>
    <mergeCell ref="D115:D131"/>
    <mergeCell ref="E115:F131"/>
    <mergeCell ref="G127:H127"/>
    <mergeCell ref="G128:H128"/>
    <mergeCell ref="G129:H129"/>
    <mergeCell ref="G121:H121"/>
    <mergeCell ref="G118:H118"/>
    <mergeCell ref="G115:H115"/>
    <mergeCell ref="G110:H110"/>
    <mergeCell ref="G101:H101"/>
    <mergeCell ref="G98:H98"/>
    <mergeCell ref="G95:H95"/>
    <mergeCell ref="G88:H88"/>
    <mergeCell ref="G82:H82"/>
    <mergeCell ref="A3:F4"/>
    <mergeCell ref="A8:F9"/>
    <mergeCell ref="A10:F11"/>
    <mergeCell ref="A12:F13"/>
    <mergeCell ref="A19:F20"/>
    <mergeCell ref="A21:F22"/>
    <mergeCell ref="A23:F24"/>
    <mergeCell ref="B29:C30"/>
    <mergeCell ref="D29:D30"/>
    <mergeCell ref="E29:F30"/>
    <mergeCell ref="A27:AH27"/>
    <mergeCell ref="B28:H28"/>
    <mergeCell ref="J29:Z29"/>
    <mergeCell ref="AA29:AR29"/>
    <mergeCell ref="J30:N30"/>
    <mergeCell ref="O30:T30"/>
    <mergeCell ref="U30:Z30"/>
    <mergeCell ref="AA30:AH30"/>
    <mergeCell ref="AI30:AR30"/>
    <mergeCell ref="G21:Q21"/>
    <mergeCell ref="R21:AH21"/>
    <mergeCell ref="G22:Q22"/>
    <mergeCell ref="R22:AH22"/>
    <mergeCell ref="G23:T23"/>
    <mergeCell ref="B94:C110"/>
    <mergeCell ref="D94:D110"/>
    <mergeCell ref="E94:F110"/>
    <mergeCell ref="B134:AH134"/>
    <mergeCell ref="B135:AH135"/>
    <mergeCell ref="B136:AR136"/>
    <mergeCell ref="B137:AR137"/>
    <mergeCell ref="B138:AR138"/>
    <mergeCell ref="B139:AH139"/>
    <mergeCell ref="J130:N130"/>
    <mergeCell ref="O130:T130"/>
    <mergeCell ref="U130:Z130"/>
    <mergeCell ref="G131:H131"/>
    <mergeCell ref="J131:N131"/>
    <mergeCell ref="O131:T131"/>
    <mergeCell ref="U131:Z131"/>
    <mergeCell ref="A133:AH133"/>
    <mergeCell ref="AA115:AH131"/>
    <mergeCell ref="J127:N127"/>
    <mergeCell ref="O127:T127"/>
    <mergeCell ref="U127:Z127"/>
    <mergeCell ref="J128:N128"/>
    <mergeCell ref="O128:T128"/>
    <mergeCell ref="U128:Z128"/>
    <mergeCell ref="AI115:AR131"/>
    <mergeCell ref="AA31:AH47"/>
    <mergeCell ref="AI31:AR47"/>
    <mergeCell ref="B52:C68"/>
    <mergeCell ref="D52:D68"/>
    <mergeCell ref="E52:F68"/>
    <mergeCell ref="AA52:AH68"/>
    <mergeCell ref="AI52:AR68"/>
    <mergeCell ref="B73:C89"/>
    <mergeCell ref="D73:D89"/>
    <mergeCell ref="E73:F89"/>
    <mergeCell ref="AA73:AH89"/>
    <mergeCell ref="AI73:AR89"/>
    <mergeCell ref="B92:C93"/>
    <mergeCell ref="D92:D93"/>
    <mergeCell ref="E92:F93"/>
    <mergeCell ref="G92:H93"/>
    <mergeCell ref="B113:C114"/>
    <mergeCell ref="D113:D114"/>
    <mergeCell ref="E113:F114"/>
    <mergeCell ref="G113:H114"/>
    <mergeCell ref="B31:C47"/>
    <mergeCell ref="D31:D47"/>
    <mergeCell ref="E31:F47"/>
  </mergeCells>
  <phoneticPr fontId="4" type="Hiragana"/>
  <conditionalFormatting sqref="B115:C131 E115:H131 AA115:AR131">
    <cfRule type="containsBlanks" dxfId="11" priority="1">
      <formula>LEN(TRIM(B115))=0</formula>
    </cfRule>
  </conditionalFormatting>
  <conditionalFormatting sqref="B94:C110 E94:H110 AA94:AR110">
    <cfRule type="containsBlanks" dxfId="10" priority="2">
      <formula>LEN(TRIM(B94))=0</formula>
    </cfRule>
  </conditionalFormatting>
  <conditionalFormatting sqref="J9:Q9">
    <cfRule type="containsBlanks" dxfId="9" priority="3">
      <formula>LEN(TRIM(J9))=0</formula>
    </cfRule>
  </conditionalFormatting>
  <conditionalFormatting sqref="J20:Q20">
    <cfRule type="containsBlanks" dxfId="8" priority="5">
      <formula>LEN(TRIM(J20))=0</formula>
    </cfRule>
  </conditionalFormatting>
  <conditionalFormatting sqref="J20:Q20">
    <cfRule type="expression" dxfId="7" priority="4">
      <formula>IF($G$15="無",TRUE,FALSE)</formula>
    </cfRule>
  </conditionalFormatting>
  <conditionalFormatting sqref="B73:C89 E73:H89 AA73:AR89">
    <cfRule type="containsBlanks" dxfId="6" priority="6">
      <formula>LEN(TRIM(B73))=0</formula>
    </cfRule>
  </conditionalFormatting>
  <conditionalFormatting sqref="B52:C68 E52:H68 AA52:AR68">
    <cfRule type="containsBlanks" dxfId="5" priority="7">
      <formula>LEN(TRIM(B52))=0</formula>
    </cfRule>
  </conditionalFormatting>
  <conditionalFormatting sqref="G2:I2 G5:AH6 G7:I7 K7:N7 R9:AH9 G9:I9 G11:AH11 G13:J13 L13:O13 Q13:X13 Z13:AC13 AE13:AH13 G15:N15">
    <cfRule type="containsBlanks" dxfId="4" priority="14">
      <formula>LEN(TRIM(G2))=0</formula>
    </cfRule>
  </conditionalFormatting>
  <conditionalFormatting sqref="G18:I18 K18:N18 R20:AH20 G20:I20 G22:AH22 G24:J24 L24:O24 Q24:X24 Z24:AC24 AE24:AH24">
    <cfRule type="containsBlanks" dxfId="3" priority="13">
      <formula>LEN(TRIM(G18))=0</formula>
    </cfRule>
  </conditionalFormatting>
  <conditionalFormatting sqref="J17:Q19 R17:AH24 J21:Q24 A17:I24">
    <cfRule type="expression" dxfId="2" priority="10">
      <formula>IF($G$15="無",TRUE,FALSE)</formula>
    </cfRule>
  </conditionalFormatting>
  <conditionalFormatting sqref="G17:AH17">
    <cfRule type="containsBlanks" dxfId="1" priority="12">
      <formula>LEN(TRIM(G17))=0</formula>
    </cfRule>
  </conditionalFormatting>
  <conditionalFormatting sqref="B31:C47 E31:H47 AA31:AR47">
    <cfRule type="containsBlanks" dxfId="0" priority="8">
      <formula>LEN(TRIM(B31))=0</formula>
    </cfRule>
  </conditionalFormatting>
  <dataValidations count="31">
    <dataValidation allowBlank="1" showInputMessage="1" showErrorMessage="1" promptTitle="ふりがな" prompt="商号又は名称を「全角カタカナ」で入力してください。_x000a_※法人格を表す部分、「株式会社」等のフリガナは入力しないでください。_x000a__x000a_例　カブシキガイシャ　カツラギシヤクショ　　×_x000a_　　 カツラギシヤクショ　　　　　　　　　　　 ○_x000a_" sqref="G5:AH5"/>
    <dataValidation allowBlank="1" showInputMessage="1" showErrorMessage="1" promptTitle="商号又は名称" prompt="商号又は名称を「全角」にて入力してください。_x000a_※法人格を表す部分、「株式会社」等の部分は下の例のように省略してください。_x000a__x000a_例　株式会社　葛城市役所　　×_x000a_　　 　　（株）葛城市役所　　 ○_x000a_" sqref="G6:AH6"/>
    <dataValidation allowBlank="1" showInputMessage="1" showErrorMessage="1" promptTitle="代表者の役職" prompt="代表者の役職（代表社員、代表取締役等）を入力してください。" sqref="G11:Q11"/>
    <dataValidation allowBlank="1" showInputMessage="1" showErrorMessage="1" promptTitle="代表者氏名" prompt="代表者氏名を入力してください。_x000a_※姓と名の間はスペースを入力しないでください。_x000a__x000a_例　葛城太郎　○_x000a_　　 葛城　太郎　×" sqref="R11:AH11"/>
    <dataValidation allowBlank="1" showInputMessage="1" showErrorMessage="1" promptTitle="本店住所（左記以下）" prompt="本店もしくは本社の左記以下の住所を全て「全角」で入力してください。_x000a__x000a_※スペースを空けずに入力してください。_x000a_※丁目、号、番地等は「ー」　で入力ください。_x000a__x000a_例　●●１－１－１　○_x000a_　　 ●●１丁目１番地１号　×_x000a_　　 ●●1-1-1　×" sqref="R9:AH9"/>
    <dataValidation allowBlank="1" showInputMessage="1" showErrorMessage="1" promptTitle="市外局番" prompt="本社電話番号の市外局番を「半角」で入力してください。" sqref="G13:J13"/>
    <dataValidation allowBlank="1" showInputMessage="1" showErrorMessage="1" promptTitle="市内局番" prompt="本社電話番号の市内局番を「半角」で入力してください。" sqref="L13:O13"/>
    <dataValidation allowBlank="1" showInputMessage="1" showErrorMessage="1" promptTitle="加入者番号" prompt="本社電話番号の加入者番号を「半角」で入力してください。" sqref="Q13:T13"/>
    <dataValidation allowBlank="1" showInputMessage="1" showErrorMessage="1" promptTitle="市外局番" prompt="本社FAX番号の市外局番を「半角」で入力してください。" sqref="U13:X13"/>
    <dataValidation allowBlank="1" showInputMessage="1" showErrorMessage="1" promptTitle="市内局番" prompt="本社FAX番号の市内局番を「半角」で入力してください。" sqref="Z13:AC13"/>
    <dataValidation allowBlank="1" showInputMessage="1" showErrorMessage="1" promptTitle="加入者番号" prompt="本社FAX番号の加入者番号を「半角」で入力してください。" sqref="AE13:AH13"/>
    <dataValidation allowBlank="1" showInputMessage="1" showErrorMessage="1" promptTitle="委任先支店・営業所名" prompt="委任先支店・営業所等の名称を「全角」で入力してください。" sqref="G17:AH17"/>
    <dataValidation allowBlank="1" showInputMessage="1" showErrorMessage="1" promptTitle="委任先住所（左記以下）" prompt="委任先住所の左記以下を全て「全角」で入力してください。_x000a__x000a_※スペースを空けずに入力してください。_x000a_※丁目、号、番地等は「ー」　で入力ください。_x000a__x000a_例　●●１－１－１　○_x000a_　　 ●●１丁目１番地１号　×_x000a_　　 ●●1-1-1　×" sqref="R20:AH20"/>
    <dataValidation allowBlank="1" showInputMessage="1" showErrorMessage="1" promptTitle="委任先代表者の役職" prompt="委任先代表者の役職（支店長、営業所長等）を入力してください。" sqref="G22:Q22"/>
    <dataValidation allowBlank="1" showInputMessage="1" showErrorMessage="1" promptTitle="委任先代表者氏名" prompt="委任先代表者氏名を入力してください。_x000a_※姓と名の間はスペースを入力しないでください。_x000a__x000a_例　葛城太郎　○_x000a_　　 葛城　太郎　×" sqref="R22:AH22"/>
    <dataValidation allowBlank="1" showInputMessage="1" showErrorMessage="1" promptTitle="市外局番" prompt="委任先電話番号の市外局番を「半角」で入力してください。" sqref="G24:J24"/>
    <dataValidation allowBlank="1" showInputMessage="1" showErrorMessage="1" promptTitle="本社郵便番号１" prompt="本社郵便番号の最初の「３桁」を「半角」で入力ください。" sqref="G7:I7"/>
    <dataValidation allowBlank="1" showInputMessage="1" showErrorMessage="1" promptTitle="本社郵便番号２" prompt="本社郵便番号のハイフン以下の数字「４桁」を「半角」で入力ください。" sqref="K7:N7"/>
    <dataValidation allowBlank="1" showInputMessage="1" showErrorMessage="1" promptTitle="委任先郵便番号１" prompt="委任先郵便番号の最初の「３桁」を「半角」で入力ください。" sqref="G18:I18"/>
    <dataValidation allowBlank="1" showInputMessage="1" showErrorMessage="1" promptTitle="委任先郵便番号２" prompt="委任先郵便番号のハイフン以下の数字「４桁」を「半角」で入力ください。" sqref="K18:N18"/>
    <dataValidation allowBlank="1" showInputMessage="1" showErrorMessage="1" promptTitle="市内局番" prompt="委任先電話番号の市内局番を「半角」で入力してください。" sqref="L24:O24"/>
    <dataValidation allowBlank="1" showInputMessage="1" showErrorMessage="1" promptTitle="加入者番号" prompt="委任先電話番号の加入者番号を「半角」で入力してください。" sqref="Q24:T24"/>
    <dataValidation allowBlank="1" showInputMessage="1" showErrorMessage="1" promptTitle="市外局番" prompt="委任先FAX番号の市外局番を「半角」で入力してください。" sqref="U24:X24"/>
    <dataValidation allowBlank="1" showInputMessage="1" showErrorMessage="1" promptTitle="市内局番" prompt="委任先FAX番号の市内局番を「半角」で入力してください。" sqref="Z24:AC24"/>
    <dataValidation allowBlank="1" showInputMessage="1" showErrorMessage="1" promptTitle="加入者番号" prompt="委任先FAX番号の加入者番号を「半角」で入力してください。" sqref="AE24:AH24"/>
    <dataValidation allowBlank="1" showInputMessage="1" showErrorMessage="1" promptTitle="メーカー名" prompt="競争入札参加資格審査申請書「様式②」の「４　登録を希望する取扱品目、業務内容」にて記載した「取扱商品メーカー名」を入力ください。" sqref="AA31:AH47 AA52:AH68 AA115:AH131 AA73:AH89 AA94:AH110"/>
    <dataValidation allowBlank="1" showInputMessage="1" showErrorMessage="1" promptTitle="取扱品目・業務内容" prompt="競争入札参加資格審査申請書「様式②」の「４　登録を希望する取扱品目、業務内容」にて記載した「取扱品目、業務内容」を入力ください。" sqref="AI31:AR47 AI52:AR68 AI115:AR131 AI73:AR89 AI94:AR110"/>
    <dataValidation type="list" allowBlank="1" showInputMessage="1" showErrorMessage="1" promptTitle="本店住所（都道府県）" prompt="本店もしくは本社所在地の「都道府県」を選択してください。" sqref="G9:I9">
      <formula1>都道府県</formula1>
    </dataValidation>
    <dataValidation type="list" allowBlank="1" showInputMessage="1" showErrorMessage="1" promptTitle="委任先住所（都道府県）" prompt="委任先所在地の「都道府県」を選択してください。" sqref="G20:I20">
      <formula1>都道府県</formula1>
    </dataValidation>
    <dataValidation type="list" allowBlank="1" showInputMessage="1" showErrorMessage="1" promptTitle="委任先住所（市区町村）" prompt="委任先の「市区町村」を選択してください。" sqref="J20:Q20">
      <formula1>INDIRECT(G20)</formula1>
    </dataValidation>
    <dataValidation type="list" allowBlank="1" showInputMessage="1" showErrorMessage="1" promptTitle="本店住所（市区町村）" prompt="本店もしくは本社所在地の「市区町村」を選択してください。" sqref="J9:Q9">
      <formula1>INDIRECT(G9)</formula1>
    </dataValidation>
  </dataValidations>
  <hyperlinks>
    <hyperlink ref="B137" r:id="rId1"/>
  </hyperlinks>
  <pageMargins left="0.50314960629921257" right="0.50314960629921257" top="0.55314960629921262" bottom="0.35629921259842523" header="0.3" footer="0.3"/>
  <pageSetup paperSize="9" scale="74" orientation="landscape" r:id="rId2"/>
  <rowBreaks count="2" manualBreakCount="2">
    <brk id="48" max="16383" man="1"/>
    <brk id="90" max="44" man="1"/>
  </rowBreaks>
  <extLst>
    <ext xmlns:x14="http://schemas.microsoft.com/office/spreadsheetml/2009/9/main" uri="{CCE6A557-97BC-4b89-ADB6-D9C93CAAB3DF}">
      <x14:dataValidations xmlns:xm="http://schemas.microsoft.com/office/excel/2006/main" count="6">
        <x14:dataValidation type="list" allowBlank="1" showInputMessage="1" showErrorMessage="1" promptTitle="区分" prompt="「法人」もしくは「個人」を選択してください。">
          <x14:formula1>
            <xm:f>リスト!$B$2:$B$3</xm:f>
          </x14:formula1>
          <xm:sqref>G2:I2</xm:sqref>
        </x14:dataValidation>
        <x14:dataValidation type="list" allowBlank="1" showInputMessage="1" showErrorMessage="1" promptTitle="委任先の有無" prompt="委任先がある場合は「有」、ない場合は「無」を選択ください。_x000a__x000a_委任先がある場合は以下の委任先の「郵便番号」、「住所」、「委任先代表者の役職・氏名」、「電話・FAX番号」を入力してください。委任先がない場合は記入不要です。_x000a__x000a_">
          <x14:formula1>
            <xm:f>リスト!$C$2:$C$3</xm:f>
          </x14:formula1>
          <xm:sqref>G15:N15</xm:sqref>
        </x14:dataValidation>
        <x14:dataValidation type="list" allowBlank="1" showInputMessage="1" showErrorMessage="1">
          <x14:formula1>
            <xm:f>リスト!$G$2:$G$18</xm:f>
          </x14:formula1>
          <xm:sqref>I94 I115 I52 I31 I73</xm:sqref>
        </x14:dataValidation>
        <x14:dataValidation type="list" allowBlank="1" showInputMessage="1" showErrorMessage="1" promptTitle="大分類" prompt="競争入札参加資格審査申請書「様式②」の「４　登録を希望する取扱品目、業務内容」にて記載した「１」の大分類を選択してください。">
          <x14:formula1>
            <xm:f>リスト!$E$2:$E$18</xm:f>
          </x14:formula1>
          <xm:sqref>B31:C47 B52:C68 B115:C131 B73:C89 B94:C110</xm:sqref>
        </x14:dataValidation>
        <x14:dataValidation type="list" allowBlank="1" showInputMessage="1" showErrorMessage="1" promptTitle="中分類" prompt="競争入札参加資格審査申請書「様式②」の「４　登録を希望する取扱品目、業務内容」にて記載した「１」の中分類を選択してください。">
          <x14:formula1>
            <xm:f>リスト!$F$2:$F$10</xm:f>
          </x14:formula1>
          <xm:sqref>E31:F47 E52:F68 E115:F131 E73:F89 E94:F110</xm:sqref>
        </x14:dataValidation>
        <x14:dataValidation type="list" allowBlank="1" showInputMessage="1" showErrorMessage="1" promptTitle="小分類" prompt="左記の「大分類－中分類」で選択した営業品目で、希望する「小分類」を全て選択ください。">
          <x14:formula1>
            <xm:f>リスト!$G$2:$G$18</xm:f>
          </x14:formula1>
          <xm:sqref>G31:H47 G52:H68 G115:H131 G73:H89 G94:H110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IV161"/>
  <sheetViews>
    <sheetView zoomScale="70" zoomScaleNormal="70" zoomScaleSheetLayoutView="100" workbookViewId="0">
      <selection activeCell="A2" sqref="A2"/>
    </sheetView>
  </sheetViews>
  <sheetFormatPr defaultRowHeight="18.75" x14ac:dyDescent="0.4"/>
  <cols>
    <col min="1" max="1" width="29.5" style="25" customWidth="1"/>
    <col min="2" max="2" width="26.625" style="25" customWidth="1"/>
    <col min="3" max="3" width="32.375" style="26" customWidth="1"/>
    <col min="4" max="4" width="85.25" style="27" customWidth="1"/>
    <col min="5" max="256" width="9" style="28" customWidth="1"/>
    <col min="257" max="257" width="9" customWidth="1"/>
  </cols>
  <sheetData>
    <row r="1" spans="1:4" ht="18" customHeight="1" x14ac:dyDescent="0.4">
      <c r="A1" s="29" t="s">
        <v>456</v>
      </c>
      <c r="B1" s="29" t="s">
        <v>291</v>
      </c>
      <c r="C1" s="29" t="s">
        <v>350</v>
      </c>
      <c r="D1" s="31" t="s">
        <v>860</v>
      </c>
    </row>
    <row r="2" spans="1:4" ht="40.5" x14ac:dyDescent="0.4">
      <c r="A2" s="30" t="s">
        <v>93</v>
      </c>
      <c r="B2" s="30" t="s">
        <v>313</v>
      </c>
      <c r="C2" s="29" t="s">
        <v>190</v>
      </c>
      <c r="D2" s="31" t="s">
        <v>450</v>
      </c>
    </row>
    <row r="3" spans="1:4" ht="18" customHeight="1" x14ac:dyDescent="0.4">
      <c r="A3" s="30" t="s">
        <v>93</v>
      </c>
      <c r="B3" s="30" t="s">
        <v>313</v>
      </c>
      <c r="C3" s="29" t="s">
        <v>568</v>
      </c>
      <c r="D3" s="31" t="s">
        <v>150</v>
      </c>
    </row>
    <row r="4" spans="1:4" x14ac:dyDescent="0.4">
      <c r="A4" s="30" t="s">
        <v>93</v>
      </c>
      <c r="B4" s="30" t="s">
        <v>313</v>
      </c>
      <c r="C4" s="29" t="s">
        <v>570</v>
      </c>
      <c r="D4" s="31" t="s">
        <v>430</v>
      </c>
    </row>
    <row r="5" spans="1:4" ht="18" customHeight="1" x14ac:dyDescent="0.4">
      <c r="A5" s="30" t="s">
        <v>93</v>
      </c>
      <c r="B5" s="30" t="s">
        <v>313</v>
      </c>
      <c r="C5" s="29" t="s">
        <v>518</v>
      </c>
      <c r="D5" s="31" t="s">
        <v>41</v>
      </c>
    </row>
    <row r="6" spans="1:4" ht="18" customHeight="1" x14ac:dyDescent="0.4">
      <c r="A6" s="30" t="s">
        <v>93</v>
      </c>
      <c r="B6" s="30" t="s">
        <v>313</v>
      </c>
      <c r="C6" s="29" t="s">
        <v>574</v>
      </c>
      <c r="D6" s="31" t="s">
        <v>11</v>
      </c>
    </row>
    <row r="7" spans="1:4" ht="18" customHeight="1" x14ac:dyDescent="0.4">
      <c r="A7" s="30" t="s">
        <v>93</v>
      </c>
      <c r="B7" s="30" t="s">
        <v>313</v>
      </c>
      <c r="C7" s="29" t="s">
        <v>575</v>
      </c>
      <c r="D7" s="31" t="s">
        <v>666</v>
      </c>
    </row>
    <row r="8" spans="1:4" ht="18" customHeight="1" x14ac:dyDescent="0.4">
      <c r="A8" s="30" t="s">
        <v>306</v>
      </c>
      <c r="B8" s="30" t="s">
        <v>316</v>
      </c>
      <c r="C8" s="29" t="s">
        <v>284</v>
      </c>
      <c r="D8" s="31" t="s">
        <v>585</v>
      </c>
    </row>
    <row r="9" spans="1:4" ht="18" customHeight="1" x14ac:dyDescent="0.4">
      <c r="A9" s="30" t="s">
        <v>306</v>
      </c>
      <c r="B9" s="30" t="s">
        <v>316</v>
      </c>
      <c r="C9" s="29" t="s">
        <v>87</v>
      </c>
      <c r="D9" s="31" t="s">
        <v>863</v>
      </c>
    </row>
    <row r="10" spans="1:4" ht="18" customHeight="1" x14ac:dyDescent="0.4">
      <c r="A10" s="30" t="s">
        <v>306</v>
      </c>
      <c r="B10" s="30" t="s">
        <v>316</v>
      </c>
      <c r="C10" s="29" t="s">
        <v>90</v>
      </c>
      <c r="D10" s="31" t="s">
        <v>513</v>
      </c>
    </row>
    <row r="11" spans="1:4" x14ac:dyDescent="0.4">
      <c r="A11" s="30" t="s">
        <v>306</v>
      </c>
      <c r="B11" s="30" t="s">
        <v>316</v>
      </c>
      <c r="C11" s="29" t="s">
        <v>501</v>
      </c>
      <c r="D11" s="31" t="s">
        <v>865</v>
      </c>
    </row>
    <row r="12" spans="1:4" x14ac:dyDescent="0.4">
      <c r="A12" s="30" t="s">
        <v>306</v>
      </c>
      <c r="B12" s="30" t="s">
        <v>316</v>
      </c>
      <c r="C12" s="29" t="s">
        <v>579</v>
      </c>
      <c r="D12" s="31" t="s">
        <v>867</v>
      </c>
    </row>
    <row r="13" spans="1:4" ht="18" customHeight="1" x14ac:dyDescent="0.4">
      <c r="A13" s="30" t="s">
        <v>306</v>
      </c>
      <c r="B13" s="30" t="s">
        <v>316</v>
      </c>
      <c r="C13" s="29" t="s">
        <v>460</v>
      </c>
      <c r="D13" s="31" t="s">
        <v>775</v>
      </c>
    </row>
    <row r="14" spans="1:4" ht="18" customHeight="1" x14ac:dyDescent="0.4">
      <c r="A14" s="30" t="s">
        <v>306</v>
      </c>
      <c r="B14" s="30" t="s">
        <v>316</v>
      </c>
      <c r="C14" s="29" t="s">
        <v>580</v>
      </c>
      <c r="D14" s="31" t="s">
        <v>871</v>
      </c>
    </row>
    <row r="15" spans="1:4" ht="18" customHeight="1" x14ac:dyDescent="0.4">
      <c r="A15" s="30" t="s">
        <v>306</v>
      </c>
      <c r="B15" s="30" t="s">
        <v>316</v>
      </c>
      <c r="C15" s="29" t="s">
        <v>517</v>
      </c>
      <c r="D15" s="31" t="s">
        <v>874</v>
      </c>
    </row>
    <row r="16" spans="1:4" ht="18" customHeight="1" x14ac:dyDescent="0.4">
      <c r="A16" s="30" t="s">
        <v>306</v>
      </c>
      <c r="B16" s="30" t="s">
        <v>316</v>
      </c>
      <c r="C16" s="29" t="s">
        <v>590</v>
      </c>
      <c r="D16" s="31" t="s">
        <v>876</v>
      </c>
    </row>
    <row r="17" spans="1:4" ht="27" x14ac:dyDescent="0.4">
      <c r="A17" s="30" t="s">
        <v>306</v>
      </c>
      <c r="B17" s="30" t="s">
        <v>316</v>
      </c>
      <c r="C17" s="29" t="s">
        <v>597</v>
      </c>
      <c r="D17" s="31" t="s">
        <v>268</v>
      </c>
    </row>
    <row r="18" spans="1:4" ht="18" customHeight="1" x14ac:dyDescent="0.4">
      <c r="A18" s="30" t="s">
        <v>351</v>
      </c>
      <c r="B18" s="30" t="s">
        <v>310</v>
      </c>
      <c r="C18" s="29" t="s">
        <v>500</v>
      </c>
      <c r="D18" s="31" t="s">
        <v>879</v>
      </c>
    </row>
    <row r="19" spans="1:4" ht="18" customHeight="1" x14ac:dyDescent="0.4">
      <c r="A19" s="30" t="s">
        <v>351</v>
      </c>
      <c r="B19" s="30" t="s">
        <v>310</v>
      </c>
      <c r="C19" s="29" t="s">
        <v>578</v>
      </c>
      <c r="D19" s="31" t="s">
        <v>656</v>
      </c>
    </row>
    <row r="20" spans="1:4" ht="18" customHeight="1" x14ac:dyDescent="0.4">
      <c r="A20" s="30" t="s">
        <v>351</v>
      </c>
      <c r="B20" s="30" t="s">
        <v>310</v>
      </c>
      <c r="C20" s="29" t="s">
        <v>506</v>
      </c>
      <c r="D20" s="31" t="s">
        <v>484</v>
      </c>
    </row>
    <row r="21" spans="1:4" x14ac:dyDescent="0.4">
      <c r="A21" s="30" t="s">
        <v>351</v>
      </c>
      <c r="B21" s="30" t="s">
        <v>318</v>
      </c>
      <c r="C21" s="29" t="s">
        <v>104</v>
      </c>
      <c r="D21" s="31" t="s">
        <v>881</v>
      </c>
    </row>
    <row r="22" spans="1:4" ht="18" customHeight="1" x14ac:dyDescent="0.4">
      <c r="A22" s="30" t="s">
        <v>351</v>
      </c>
      <c r="B22" s="30" t="s">
        <v>318</v>
      </c>
      <c r="C22" s="29" t="s">
        <v>254</v>
      </c>
      <c r="D22" s="31" t="s">
        <v>885</v>
      </c>
    </row>
    <row r="23" spans="1:4" ht="18" customHeight="1" x14ac:dyDescent="0.4">
      <c r="A23" s="30" t="s">
        <v>458</v>
      </c>
      <c r="B23" s="29" t="s">
        <v>154</v>
      </c>
      <c r="C23" s="29" t="s">
        <v>600</v>
      </c>
      <c r="D23" s="31" t="s">
        <v>117</v>
      </c>
    </row>
    <row r="24" spans="1:4" ht="27" x14ac:dyDescent="0.4">
      <c r="A24" s="30" t="s">
        <v>458</v>
      </c>
      <c r="B24" s="30" t="s">
        <v>322</v>
      </c>
      <c r="C24" s="29" t="s">
        <v>606</v>
      </c>
      <c r="D24" s="31" t="s">
        <v>45</v>
      </c>
    </row>
    <row r="25" spans="1:4" ht="18" customHeight="1" x14ac:dyDescent="0.4">
      <c r="A25" s="30" t="s">
        <v>458</v>
      </c>
      <c r="B25" s="30" t="s">
        <v>322</v>
      </c>
      <c r="C25" s="29" t="s">
        <v>610</v>
      </c>
      <c r="D25" s="31" t="s">
        <v>809</v>
      </c>
    </row>
    <row r="26" spans="1:4" ht="18" customHeight="1" x14ac:dyDescent="0.4">
      <c r="A26" s="30" t="s">
        <v>458</v>
      </c>
      <c r="B26" s="30" t="s">
        <v>322</v>
      </c>
      <c r="C26" s="29" t="s">
        <v>162</v>
      </c>
      <c r="D26" s="31" t="s">
        <v>887</v>
      </c>
    </row>
    <row r="27" spans="1:4" ht="27" x14ac:dyDescent="0.4">
      <c r="A27" s="30" t="s">
        <v>458</v>
      </c>
      <c r="B27" s="31" t="s">
        <v>326</v>
      </c>
      <c r="C27" s="29" t="s">
        <v>614</v>
      </c>
      <c r="D27" s="31" t="s">
        <v>888</v>
      </c>
    </row>
    <row r="28" spans="1:4" x14ac:dyDescent="0.4">
      <c r="A28" s="30" t="s">
        <v>186</v>
      </c>
      <c r="B28" s="30" t="s">
        <v>328</v>
      </c>
      <c r="C28" s="29" t="s">
        <v>468</v>
      </c>
      <c r="D28" s="31" t="s">
        <v>436</v>
      </c>
    </row>
    <row r="29" spans="1:4" ht="18" customHeight="1" x14ac:dyDescent="0.4">
      <c r="A29" s="30" t="s">
        <v>186</v>
      </c>
      <c r="B29" s="30" t="s">
        <v>328</v>
      </c>
      <c r="C29" s="29" t="s">
        <v>618</v>
      </c>
      <c r="D29" s="31" t="s">
        <v>891</v>
      </c>
    </row>
    <row r="30" spans="1:4" ht="18" customHeight="1" x14ac:dyDescent="0.4">
      <c r="A30" s="30" t="s">
        <v>186</v>
      </c>
      <c r="B30" s="30" t="s">
        <v>328</v>
      </c>
      <c r="C30" s="29" t="s">
        <v>622</v>
      </c>
      <c r="D30" s="31" t="s">
        <v>892</v>
      </c>
    </row>
    <row r="31" spans="1:4" ht="18" customHeight="1" x14ac:dyDescent="0.4">
      <c r="A31" s="30" t="s">
        <v>186</v>
      </c>
      <c r="B31" s="30" t="s">
        <v>328</v>
      </c>
      <c r="C31" s="29" t="s">
        <v>172</v>
      </c>
      <c r="D31" s="31" t="s">
        <v>896</v>
      </c>
    </row>
    <row r="32" spans="1:4" ht="27" x14ac:dyDescent="0.4">
      <c r="A32" s="30" t="s">
        <v>186</v>
      </c>
      <c r="B32" s="30" t="s">
        <v>331</v>
      </c>
      <c r="C32" s="29" t="s">
        <v>625</v>
      </c>
      <c r="D32" s="31" t="s">
        <v>903</v>
      </c>
    </row>
    <row r="33" spans="1:4" ht="18" customHeight="1" x14ac:dyDescent="0.4">
      <c r="A33" s="30" t="s">
        <v>186</v>
      </c>
      <c r="B33" s="30" t="s">
        <v>331</v>
      </c>
      <c r="C33" s="29" t="s">
        <v>474</v>
      </c>
      <c r="D33" s="31" t="s">
        <v>443</v>
      </c>
    </row>
    <row r="34" spans="1:4" ht="27" x14ac:dyDescent="0.4">
      <c r="A34" s="30" t="s">
        <v>462</v>
      </c>
      <c r="B34" s="30" t="s">
        <v>264</v>
      </c>
      <c r="C34" s="29" t="s">
        <v>626</v>
      </c>
      <c r="D34" s="31" t="s">
        <v>119</v>
      </c>
    </row>
    <row r="35" spans="1:4" x14ac:dyDescent="0.4">
      <c r="A35" s="30" t="s">
        <v>462</v>
      </c>
      <c r="B35" s="30" t="s">
        <v>264</v>
      </c>
      <c r="C35" s="29" t="s">
        <v>464</v>
      </c>
      <c r="D35" s="31" t="s">
        <v>437</v>
      </c>
    </row>
    <row r="36" spans="1:4" ht="27" x14ac:dyDescent="0.4">
      <c r="A36" s="30" t="s">
        <v>462</v>
      </c>
      <c r="B36" s="30" t="s">
        <v>264</v>
      </c>
      <c r="C36" s="29" t="s">
        <v>276</v>
      </c>
      <c r="D36" s="31" t="s">
        <v>493</v>
      </c>
    </row>
    <row r="37" spans="1:4" ht="18" customHeight="1" x14ac:dyDescent="0.4">
      <c r="A37" s="30" t="s">
        <v>465</v>
      </c>
      <c r="B37" s="30" t="s">
        <v>335</v>
      </c>
      <c r="C37" s="29" t="s">
        <v>630</v>
      </c>
      <c r="D37" s="31" t="s">
        <v>853</v>
      </c>
    </row>
    <row r="38" spans="1:4" x14ac:dyDescent="0.4">
      <c r="A38" s="30" t="s">
        <v>465</v>
      </c>
      <c r="B38" s="30" t="s">
        <v>335</v>
      </c>
      <c r="C38" s="29" t="s">
        <v>394</v>
      </c>
      <c r="D38" s="31" t="s">
        <v>907</v>
      </c>
    </row>
    <row r="39" spans="1:4" ht="27" x14ac:dyDescent="0.4">
      <c r="A39" s="30" t="s">
        <v>465</v>
      </c>
      <c r="B39" s="30" t="s">
        <v>335</v>
      </c>
      <c r="C39" s="29" t="s">
        <v>632</v>
      </c>
      <c r="D39" s="31" t="s">
        <v>914</v>
      </c>
    </row>
    <row r="40" spans="1:4" ht="27" x14ac:dyDescent="0.4">
      <c r="A40" s="30" t="s">
        <v>465</v>
      </c>
      <c r="B40" s="29" t="s">
        <v>164</v>
      </c>
      <c r="C40" s="29" t="s">
        <v>304</v>
      </c>
      <c r="D40" s="31" t="s">
        <v>916</v>
      </c>
    </row>
    <row r="41" spans="1:4" ht="27" x14ac:dyDescent="0.4">
      <c r="A41" s="30" t="s">
        <v>465</v>
      </c>
      <c r="B41" s="31" t="s">
        <v>856</v>
      </c>
      <c r="C41" s="29" t="s">
        <v>296</v>
      </c>
      <c r="D41" s="31" t="s">
        <v>918</v>
      </c>
    </row>
    <row r="42" spans="1:4" ht="54" x14ac:dyDescent="0.4">
      <c r="A42" s="30" t="s">
        <v>465</v>
      </c>
      <c r="B42" s="29" t="s">
        <v>339</v>
      </c>
      <c r="C42" s="29" t="s">
        <v>636</v>
      </c>
      <c r="D42" s="31" t="s">
        <v>922</v>
      </c>
    </row>
    <row r="43" spans="1:4" ht="18" customHeight="1" x14ac:dyDescent="0.4">
      <c r="A43" s="30" t="s">
        <v>266</v>
      </c>
      <c r="B43" s="30" t="s">
        <v>341</v>
      </c>
      <c r="C43" s="29" t="s">
        <v>640</v>
      </c>
      <c r="D43" s="31" t="s">
        <v>927</v>
      </c>
    </row>
    <row r="44" spans="1:4" ht="18" customHeight="1" x14ac:dyDescent="0.4">
      <c r="A44" s="30" t="s">
        <v>266</v>
      </c>
      <c r="B44" s="30" t="s">
        <v>341</v>
      </c>
      <c r="C44" s="29" t="s">
        <v>641</v>
      </c>
      <c r="D44" s="31" t="s">
        <v>929</v>
      </c>
    </row>
    <row r="45" spans="1:4" ht="18" customHeight="1" x14ac:dyDescent="0.4">
      <c r="A45" s="30" t="s">
        <v>266</v>
      </c>
      <c r="B45" s="30" t="s">
        <v>341</v>
      </c>
      <c r="C45" s="29" t="s">
        <v>643</v>
      </c>
      <c r="D45" s="31" t="s">
        <v>561</v>
      </c>
    </row>
    <row r="46" spans="1:4" x14ac:dyDescent="0.4">
      <c r="A46" s="30" t="s">
        <v>266</v>
      </c>
      <c r="B46" s="30" t="s">
        <v>341</v>
      </c>
      <c r="C46" s="29" t="s">
        <v>249</v>
      </c>
      <c r="D46" s="31" t="s">
        <v>829</v>
      </c>
    </row>
    <row r="47" spans="1:4" ht="54" x14ac:dyDescent="0.4">
      <c r="A47" s="30" t="s">
        <v>266</v>
      </c>
      <c r="B47" s="30" t="s">
        <v>341</v>
      </c>
      <c r="C47" s="29" t="s">
        <v>417</v>
      </c>
      <c r="D47" s="31" t="s">
        <v>922</v>
      </c>
    </row>
    <row r="48" spans="1:4" x14ac:dyDescent="0.4">
      <c r="A48" s="30" t="s">
        <v>266</v>
      </c>
      <c r="B48" s="30" t="s">
        <v>341</v>
      </c>
      <c r="C48" s="29" t="s">
        <v>647</v>
      </c>
      <c r="D48" s="31" t="s">
        <v>810</v>
      </c>
    </row>
    <row r="49" spans="1:4" ht="18" customHeight="1" x14ac:dyDescent="0.4">
      <c r="A49" s="30" t="s">
        <v>266</v>
      </c>
      <c r="B49" s="30" t="s">
        <v>346</v>
      </c>
      <c r="C49" s="29" t="s">
        <v>257</v>
      </c>
      <c r="D49" s="31" t="s">
        <v>818</v>
      </c>
    </row>
    <row r="50" spans="1:4" ht="18" customHeight="1" x14ac:dyDescent="0.4">
      <c r="A50" s="30" t="s">
        <v>266</v>
      </c>
      <c r="B50" s="30" t="s">
        <v>346</v>
      </c>
      <c r="C50" s="29" t="s">
        <v>507</v>
      </c>
      <c r="D50" s="31" t="s">
        <v>931</v>
      </c>
    </row>
    <row r="51" spans="1:4" ht="18" customHeight="1" x14ac:dyDescent="0.4">
      <c r="A51" s="30" t="s">
        <v>266</v>
      </c>
      <c r="B51" s="30" t="s">
        <v>346</v>
      </c>
      <c r="C51" s="29" t="s">
        <v>649</v>
      </c>
      <c r="D51" s="31" t="s">
        <v>744</v>
      </c>
    </row>
    <row r="52" spans="1:4" ht="18" customHeight="1" x14ac:dyDescent="0.4">
      <c r="A52" s="30" t="s">
        <v>266</v>
      </c>
      <c r="B52" s="30" t="s">
        <v>346</v>
      </c>
      <c r="C52" s="29" t="s">
        <v>650</v>
      </c>
      <c r="D52" s="31" t="s">
        <v>111</v>
      </c>
    </row>
    <row r="53" spans="1:4" ht="18" customHeight="1" x14ac:dyDescent="0.4">
      <c r="A53" s="30" t="s">
        <v>469</v>
      </c>
      <c r="B53" s="29" t="s">
        <v>354</v>
      </c>
      <c r="C53" s="29" t="s">
        <v>253</v>
      </c>
      <c r="D53" s="31" t="s">
        <v>933</v>
      </c>
    </row>
    <row r="54" spans="1:4" ht="18" customHeight="1" x14ac:dyDescent="0.4">
      <c r="A54" s="30" t="s">
        <v>469</v>
      </c>
      <c r="B54" s="30" t="s">
        <v>355</v>
      </c>
      <c r="C54" s="29" t="s">
        <v>651</v>
      </c>
      <c r="D54" s="31" t="s">
        <v>611</v>
      </c>
    </row>
    <row r="55" spans="1:4" ht="18" customHeight="1" x14ac:dyDescent="0.4">
      <c r="A55" s="30" t="s">
        <v>469</v>
      </c>
      <c r="B55" s="30" t="s">
        <v>355</v>
      </c>
      <c r="C55" s="29" t="s">
        <v>653</v>
      </c>
      <c r="D55" s="31" t="s">
        <v>934</v>
      </c>
    </row>
    <row r="56" spans="1:4" ht="18" customHeight="1" x14ac:dyDescent="0.4">
      <c r="A56" s="30" t="s">
        <v>469</v>
      </c>
      <c r="B56" s="29" t="s">
        <v>358</v>
      </c>
      <c r="C56" s="29" t="s">
        <v>654</v>
      </c>
      <c r="D56" s="31" t="s">
        <v>488</v>
      </c>
    </row>
    <row r="57" spans="1:4" ht="18" customHeight="1" x14ac:dyDescent="0.4">
      <c r="A57" s="30" t="s">
        <v>469</v>
      </c>
      <c r="B57" s="29" t="s">
        <v>360</v>
      </c>
      <c r="C57" s="29" t="s">
        <v>299</v>
      </c>
      <c r="D57" s="31" t="s">
        <v>43</v>
      </c>
    </row>
    <row r="58" spans="1:4" ht="18" customHeight="1" x14ac:dyDescent="0.4">
      <c r="A58" s="30" t="s">
        <v>470</v>
      </c>
      <c r="B58" s="30" t="s">
        <v>361</v>
      </c>
      <c r="C58" s="29" t="s">
        <v>658</v>
      </c>
      <c r="D58" s="31" t="s">
        <v>938</v>
      </c>
    </row>
    <row r="59" spans="1:4" ht="18" customHeight="1" x14ac:dyDescent="0.4">
      <c r="A59" s="30" t="s">
        <v>470</v>
      </c>
      <c r="B59" s="30" t="s">
        <v>361</v>
      </c>
      <c r="C59" s="29" t="s">
        <v>667</v>
      </c>
      <c r="D59" s="31" t="s">
        <v>943</v>
      </c>
    </row>
    <row r="60" spans="1:4" ht="18" customHeight="1" x14ac:dyDescent="0.4">
      <c r="A60" s="30" t="s">
        <v>470</v>
      </c>
      <c r="B60" s="30" t="s">
        <v>361</v>
      </c>
      <c r="C60" s="29" t="s">
        <v>482</v>
      </c>
      <c r="D60" s="31" t="s">
        <v>588</v>
      </c>
    </row>
    <row r="61" spans="1:4" ht="18" customHeight="1" x14ac:dyDescent="0.4">
      <c r="A61" s="30" t="s">
        <v>470</v>
      </c>
      <c r="B61" s="30" t="s">
        <v>361</v>
      </c>
      <c r="C61" s="29" t="s">
        <v>274</v>
      </c>
      <c r="D61" s="31" t="s">
        <v>945</v>
      </c>
    </row>
    <row r="62" spans="1:4" ht="18" customHeight="1" x14ac:dyDescent="0.4">
      <c r="A62" s="30" t="s">
        <v>470</v>
      </c>
      <c r="B62" s="29" t="s">
        <v>367</v>
      </c>
      <c r="C62" s="29" t="s">
        <v>672</v>
      </c>
      <c r="D62" s="31" t="s">
        <v>48</v>
      </c>
    </row>
    <row r="63" spans="1:4" ht="18" customHeight="1" x14ac:dyDescent="0.4">
      <c r="A63" s="30" t="s">
        <v>470</v>
      </c>
      <c r="B63" s="30" t="s">
        <v>375</v>
      </c>
      <c r="C63" s="29" t="s">
        <v>675</v>
      </c>
      <c r="D63" s="31" t="s">
        <v>805</v>
      </c>
    </row>
    <row r="64" spans="1:4" ht="18" customHeight="1" x14ac:dyDescent="0.4">
      <c r="A64" s="30" t="s">
        <v>470</v>
      </c>
      <c r="B64" s="30" t="s">
        <v>375</v>
      </c>
      <c r="C64" s="29" t="s">
        <v>449</v>
      </c>
      <c r="D64" s="31" t="s">
        <v>949</v>
      </c>
    </row>
    <row r="65" spans="1:4" ht="18" customHeight="1" x14ac:dyDescent="0.4">
      <c r="A65" s="30" t="s">
        <v>470</v>
      </c>
      <c r="B65" s="30" t="s">
        <v>375</v>
      </c>
      <c r="C65" s="29" t="s">
        <v>679</v>
      </c>
      <c r="D65" s="31" t="s">
        <v>540</v>
      </c>
    </row>
    <row r="66" spans="1:4" ht="18" customHeight="1" x14ac:dyDescent="0.4">
      <c r="A66" s="30" t="s">
        <v>168</v>
      </c>
      <c r="B66" s="30" t="s">
        <v>376</v>
      </c>
      <c r="C66" s="29" t="s">
        <v>298</v>
      </c>
      <c r="D66" s="31" t="s">
        <v>950</v>
      </c>
    </row>
    <row r="67" spans="1:4" ht="18" customHeight="1" x14ac:dyDescent="0.4">
      <c r="A67" s="30" t="s">
        <v>168</v>
      </c>
      <c r="B67" s="30" t="s">
        <v>381</v>
      </c>
      <c r="C67" s="29" t="s">
        <v>681</v>
      </c>
      <c r="D67" s="31" t="s">
        <v>952</v>
      </c>
    </row>
    <row r="68" spans="1:4" ht="18" customHeight="1" x14ac:dyDescent="0.4">
      <c r="A68" s="30" t="s">
        <v>168</v>
      </c>
      <c r="B68" s="30" t="s">
        <v>381</v>
      </c>
      <c r="C68" s="29" t="s">
        <v>687</v>
      </c>
      <c r="D68" s="31" t="s">
        <v>670</v>
      </c>
    </row>
    <row r="69" spans="1:4" ht="18" customHeight="1" x14ac:dyDescent="0.4">
      <c r="A69" s="30" t="s">
        <v>168</v>
      </c>
      <c r="B69" s="30" t="s">
        <v>381</v>
      </c>
      <c r="C69" s="29" t="s">
        <v>679</v>
      </c>
      <c r="D69" s="31" t="s">
        <v>783</v>
      </c>
    </row>
    <row r="70" spans="1:4" ht="18" customHeight="1" x14ac:dyDescent="0.4">
      <c r="A70" s="30" t="s">
        <v>168</v>
      </c>
      <c r="B70" s="30" t="s">
        <v>386</v>
      </c>
      <c r="C70" s="29" t="s">
        <v>690</v>
      </c>
      <c r="D70" s="31" t="s">
        <v>953</v>
      </c>
    </row>
    <row r="71" spans="1:4" ht="18" customHeight="1" x14ac:dyDescent="0.4">
      <c r="A71" s="30" t="s">
        <v>168</v>
      </c>
      <c r="B71" s="30" t="s">
        <v>386</v>
      </c>
      <c r="C71" s="29" t="s">
        <v>692</v>
      </c>
      <c r="D71" s="31" t="s">
        <v>956</v>
      </c>
    </row>
    <row r="72" spans="1:4" ht="18" customHeight="1" x14ac:dyDescent="0.4">
      <c r="A72" s="30" t="s">
        <v>168</v>
      </c>
      <c r="B72" s="30" t="s">
        <v>386</v>
      </c>
      <c r="C72" s="29" t="s">
        <v>700</v>
      </c>
      <c r="D72" s="31" t="s">
        <v>400</v>
      </c>
    </row>
    <row r="73" spans="1:4" ht="18" customHeight="1" x14ac:dyDescent="0.4">
      <c r="A73" s="30" t="s">
        <v>22</v>
      </c>
      <c r="B73" s="30" t="s">
        <v>387</v>
      </c>
      <c r="C73" s="29" t="s">
        <v>583</v>
      </c>
      <c r="D73" s="31" t="s">
        <v>593</v>
      </c>
    </row>
    <row r="74" spans="1:4" ht="18" customHeight="1" x14ac:dyDescent="0.4">
      <c r="A74" s="30" t="s">
        <v>22</v>
      </c>
      <c r="B74" s="30" t="s">
        <v>387</v>
      </c>
      <c r="C74" s="29" t="s">
        <v>233</v>
      </c>
      <c r="D74" s="31" t="s">
        <v>957</v>
      </c>
    </row>
    <row r="75" spans="1:4" ht="18" customHeight="1" x14ac:dyDescent="0.4">
      <c r="A75" s="30" t="s">
        <v>22</v>
      </c>
      <c r="B75" s="30" t="s">
        <v>387</v>
      </c>
      <c r="C75" s="29" t="s">
        <v>701</v>
      </c>
      <c r="D75" s="31" t="s">
        <v>63</v>
      </c>
    </row>
    <row r="76" spans="1:4" ht="18" customHeight="1" x14ac:dyDescent="0.4">
      <c r="A76" s="30" t="s">
        <v>22</v>
      </c>
      <c r="B76" s="30" t="s">
        <v>387</v>
      </c>
      <c r="C76" s="29" t="s">
        <v>596</v>
      </c>
      <c r="D76" s="31" t="s">
        <v>960</v>
      </c>
    </row>
    <row r="77" spans="1:4" x14ac:dyDescent="0.4">
      <c r="A77" s="30" t="s">
        <v>22</v>
      </c>
      <c r="B77" s="30" t="s">
        <v>387</v>
      </c>
      <c r="C77" s="29" t="s">
        <v>281</v>
      </c>
      <c r="D77" s="31" t="s">
        <v>30</v>
      </c>
    </row>
    <row r="78" spans="1:4" ht="18" customHeight="1" x14ac:dyDescent="0.4">
      <c r="A78" s="30" t="s">
        <v>22</v>
      </c>
      <c r="B78" s="29" t="s">
        <v>391</v>
      </c>
      <c r="C78" s="29" t="s">
        <v>704</v>
      </c>
      <c r="D78" s="31" t="s">
        <v>961</v>
      </c>
    </row>
    <row r="79" spans="1:4" ht="18" customHeight="1" x14ac:dyDescent="0.4">
      <c r="A79" s="30" t="s">
        <v>22</v>
      </c>
      <c r="B79" s="30" t="s">
        <v>392</v>
      </c>
      <c r="C79" s="29" t="s">
        <v>674</v>
      </c>
      <c r="D79" s="31" t="s">
        <v>926</v>
      </c>
    </row>
    <row r="80" spans="1:4" ht="18" customHeight="1" x14ac:dyDescent="0.4">
      <c r="A80" s="30" t="s">
        <v>22</v>
      </c>
      <c r="B80" s="30" t="s">
        <v>392</v>
      </c>
      <c r="C80" s="29" t="s">
        <v>709</v>
      </c>
      <c r="D80" s="31" t="s">
        <v>963</v>
      </c>
    </row>
    <row r="81" spans="1:4" ht="18" customHeight="1" x14ac:dyDescent="0.4">
      <c r="A81" s="30" t="s">
        <v>475</v>
      </c>
      <c r="B81" s="29" t="s">
        <v>211</v>
      </c>
      <c r="C81" s="29" t="s">
        <v>713</v>
      </c>
      <c r="D81" s="31" t="s">
        <v>792</v>
      </c>
    </row>
    <row r="82" spans="1:4" ht="27" x14ac:dyDescent="0.4">
      <c r="A82" s="30" t="s">
        <v>475</v>
      </c>
      <c r="B82" s="29" t="s">
        <v>396</v>
      </c>
      <c r="C82" s="29" t="s">
        <v>714</v>
      </c>
      <c r="D82" s="31" t="s">
        <v>786</v>
      </c>
    </row>
    <row r="83" spans="1:4" ht="18" customHeight="1" x14ac:dyDescent="0.4">
      <c r="A83" s="30" t="s">
        <v>152</v>
      </c>
      <c r="B83" s="29" t="s">
        <v>397</v>
      </c>
      <c r="C83" s="29" t="s">
        <v>718</v>
      </c>
      <c r="D83" s="31" t="s">
        <v>966</v>
      </c>
    </row>
    <row r="84" spans="1:4" ht="18" customHeight="1" x14ac:dyDescent="0.4">
      <c r="A84" s="30" t="s">
        <v>152</v>
      </c>
      <c r="B84" s="30" t="s">
        <v>401</v>
      </c>
      <c r="C84" s="29" t="s">
        <v>719</v>
      </c>
      <c r="D84" s="31" t="s">
        <v>862</v>
      </c>
    </row>
    <row r="85" spans="1:4" ht="18" customHeight="1" x14ac:dyDescent="0.4">
      <c r="A85" s="30" t="s">
        <v>152</v>
      </c>
      <c r="B85" s="30" t="s">
        <v>401</v>
      </c>
      <c r="C85" s="29" t="s">
        <v>720</v>
      </c>
      <c r="D85" s="31" t="s">
        <v>968</v>
      </c>
    </row>
    <row r="86" spans="1:4" ht="18" customHeight="1" x14ac:dyDescent="0.4">
      <c r="A86" s="30" t="s">
        <v>152</v>
      </c>
      <c r="B86" s="29" t="s">
        <v>15</v>
      </c>
      <c r="C86" s="29" t="s">
        <v>602</v>
      </c>
      <c r="D86" s="31" t="s">
        <v>365</v>
      </c>
    </row>
    <row r="87" spans="1:4" ht="18" customHeight="1" x14ac:dyDescent="0.4">
      <c r="A87" s="30" t="s">
        <v>152</v>
      </c>
      <c r="B87" s="30" t="s">
        <v>405</v>
      </c>
      <c r="C87" s="29" t="s">
        <v>330</v>
      </c>
      <c r="D87" s="31" t="s">
        <v>973</v>
      </c>
    </row>
    <row r="88" spans="1:4" x14ac:dyDescent="0.4">
      <c r="A88" s="30" t="s">
        <v>152</v>
      </c>
      <c r="B88" s="30" t="s">
        <v>405</v>
      </c>
      <c r="C88" s="29" t="s">
        <v>721</v>
      </c>
      <c r="D88" s="31" t="s">
        <v>71</v>
      </c>
    </row>
    <row r="89" spans="1:4" x14ac:dyDescent="0.4">
      <c r="A89" s="30" t="s">
        <v>152</v>
      </c>
      <c r="B89" s="30" t="s">
        <v>245</v>
      </c>
      <c r="C89" s="29" t="s">
        <v>722</v>
      </c>
      <c r="D89" s="31" t="s">
        <v>976</v>
      </c>
    </row>
    <row r="90" spans="1:4" ht="18" customHeight="1" x14ac:dyDescent="0.4">
      <c r="A90" s="30" t="s">
        <v>152</v>
      </c>
      <c r="B90" s="30" t="s">
        <v>245</v>
      </c>
      <c r="C90" s="29" t="s">
        <v>294</v>
      </c>
      <c r="D90" s="31" t="s">
        <v>980</v>
      </c>
    </row>
    <row r="91" spans="1:4" x14ac:dyDescent="0.4">
      <c r="A91" s="30" t="s">
        <v>152</v>
      </c>
      <c r="B91" s="30" t="s">
        <v>245</v>
      </c>
      <c r="C91" s="29" t="s">
        <v>295</v>
      </c>
      <c r="D91" s="31" t="s">
        <v>967</v>
      </c>
    </row>
    <row r="92" spans="1:4" ht="18" customHeight="1" x14ac:dyDescent="0.4">
      <c r="A92" s="30" t="s">
        <v>152</v>
      </c>
      <c r="B92" s="30" t="s">
        <v>407</v>
      </c>
      <c r="C92" s="29" t="s">
        <v>395</v>
      </c>
      <c r="D92" s="31" t="s">
        <v>382</v>
      </c>
    </row>
    <row r="93" spans="1:4" ht="18" customHeight="1" x14ac:dyDescent="0.4">
      <c r="A93" s="30" t="s">
        <v>152</v>
      </c>
      <c r="B93" s="30" t="s">
        <v>407</v>
      </c>
      <c r="C93" s="29" t="s">
        <v>680</v>
      </c>
      <c r="D93" s="31" t="s">
        <v>760</v>
      </c>
    </row>
    <row r="94" spans="1:4" ht="18" customHeight="1" x14ac:dyDescent="0.4">
      <c r="A94" s="30" t="s">
        <v>152</v>
      </c>
      <c r="B94" s="30" t="s">
        <v>407</v>
      </c>
      <c r="C94" s="29" t="s">
        <v>571</v>
      </c>
      <c r="D94" s="31" t="s">
        <v>698</v>
      </c>
    </row>
    <row r="95" spans="1:4" ht="40.5" x14ac:dyDescent="0.4">
      <c r="A95" s="30" t="s">
        <v>152</v>
      </c>
      <c r="B95" s="29" t="s">
        <v>214</v>
      </c>
      <c r="C95" s="29" t="s">
        <v>171</v>
      </c>
      <c r="D95" s="31" t="s">
        <v>823</v>
      </c>
    </row>
    <row r="96" spans="1:4" ht="18" customHeight="1" x14ac:dyDescent="0.4">
      <c r="A96" s="30" t="s">
        <v>152</v>
      </c>
      <c r="B96" s="29" t="s">
        <v>410</v>
      </c>
      <c r="C96" s="29" t="s">
        <v>724</v>
      </c>
      <c r="D96" s="31" t="s">
        <v>982</v>
      </c>
    </row>
    <row r="97" spans="1:4" ht="18" customHeight="1" x14ac:dyDescent="0.4">
      <c r="A97" s="30" t="s">
        <v>152</v>
      </c>
      <c r="B97" s="29" t="s">
        <v>413</v>
      </c>
      <c r="C97" s="29" t="s">
        <v>726</v>
      </c>
      <c r="D97" s="31" t="s">
        <v>739</v>
      </c>
    </row>
    <row r="98" spans="1:4" x14ac:dyDescent="0.4">
      <c r="A98" s="29" t="s">
        <v>476</v>
      </c>
      <c r="B98" s="29" t="s">
        <v>426</v>
      </c>
      <c r="C98" s="29" t="s">
        <v>730</v>
      </c>
      <c r="D98" s="31" t="s">
        <v>984</v>
      </c>
    </row>
    <row r="99" spans="1:4" ht="18" customHeight="1" x14ac:dyDescent="0.4">
      <c r="A99" s="29" t="s">
        <v>477</v>
      </c>
      <c r="B99" s="29" t="s">
        <v>429</v>
      </c>
      <c r="C99" s="29" t="s">
        <v>633</v>
      </c>
      <c r="D99" s="31" t="s">
        <v>987</v>
      </c>
    </row>
    <row r="100" spans="1:4" ht="18" customHeight="1" x14ac:dyDescent="0.4">
      <c r="A100" s="30" t="s">
        <v>481</v>
      </c>
      <c r="B100" s="30" t="s">
        <v>259</v>
      </c>
      <c r="C100" s="29" t="s">
        <v>467</v>
      </c>
      <c r="D100" s="31" t="s">
        <v>990</v>
      </c>
    </row>
    <row r="101" spans="1:4" ht="18" customHeight="1" x14ac:dyDescent="0.4">
      <c r="A101" s="30" t="s">
        <v>481</v>
      </c>
      <c r="B101" s="30" t="s">
        <v>259</v>
      </c>
      <c r="C101" s="29" t="s">
        <v>733</v>
      </c>
      <c r="D101" s="31" t="s">
        <v>910</v>
      </c>
    </row>
    <row r="102" spans="1:4" ht="18" customHeight="1" x14ac:dyDescent="0.4">
      <c r="A102" s="30" t="s">
        <v>481</v>
      </c>
      <c r="B102" s="30" t="s">
        <v>259</v>
      </c>
      <c r="C102" s="29" t="s">
        <v>741</v>
      </c>
      <c r="D102" s="31" t="s">
        <v>991</v>
      </c>
    </row>
    <row r="103" spans="1:4" ht="18" customHeight="1" x14ac:dyDescent="0.4">
      <c r="A103" s="30" t="s">
        <v>481</v>
      </c>
      <c r="B103" s="30" t="s">
        <v>259</v>
      </c>
      <c r="C103" s="29" t="s">
        <v>743</v>
      </c>
      <c r="D103" s="31" t="s">
        <v>994</v>
      </c>
    </row>
    <row r="104" spans="1:4" ht="18" customHeight="1" x14ac:dyDescent="0.4">
      <c r="A104" s="30" t="s">
        <v>481</v>
      </c>
      <c r="B104" s="30" t="s">
        <v>259</v>
      </c>
      <c r="C104" s="29" t="s">
        <v>502</v>
      </c>
      <c r="D104" s="31" t="s">
        <v>243</v>
      </c>
    </row>
    <row r="105" spans="1:4" x14ac:dyDescent="0.4">
      <c r="A105" s="30" t="s">
        <v>481</v>
      </c>
      <c r="B105" s="30" t="s">
        <v>259</v>
      </c>
      <c r="C105" s="29" t="s">
        <v>747</v>
      </c>
      <c r="D105" s="31" t="s">
        <v>696</v>
      </c>
    </row>
    <row r="106" spans="1:4" ht="18" customHeight="1" x14ac:dyDescent="0.4">
      <c r="A106" s="30" t="s">
        <v>481</v>
      </c>
      <c r="B106" s="30" t="s">
        <v>259</v>
      </c>
      <c r="C106" s="29" t="s">
        <v>492</v>
      </c>
      <c r="D106" s="31" t="s">
        <v>795</v>
      </c>
    </row>
    <row r="107" spans="1:4" ht="18" customHeight="1" x14ac:dyDescent="0.4">
      <c r="A107" s="30" t="s">
        <v>481</v>
      </c>
      <c r="B107" s="30" t="s">
        <v>259</v>
      </c>
      <c r="C107" s="29" t="s">
        <v>748</v>
      </c>
      <c r="D107" s="31" t="s">
        <v>715</v>
      </c>
    </row>
    <row r="108" spans="1:4" ht="18" customHeight="1" x14ac:dyDescent="0.4">
      <c r="A108" s="30" t="s">
        <v>481</v>
      </c>
      <c r="B108" s="30" t="s">
        <v>259</v>
      </c>
      <c r="C108" s="29" t="s">
        <v>95</v>
      </c>
      <c r="D108" s="31" t="s">
        <v>57</v>
      </c>
    </row>
    <row r="109" spans="1:4" ht="18" customHeight="1" x14ac:dyDescent="0.4">
      <c r="A109" s="30" t="s">
        <v>481</v>
      </c>
      <c r="B109" s="30" t="s">
        <v>259</v>
      </c>
      <c r="C109" s="29" t="s">
        <v>582</v>
      </c>
      <c r="D109" s="31" t="s">
        <v>66</v>
      </c>
    </row>
    <row r="110" spans="1:4" ht="18" customHeight="1" x14ac:dyDescent="0.4">
      <c r="A110" s="30" t="s">
        <v>481</v>
      </c>
      <c r="B110" s="30" t="s">
        <v>259</v>
      </c>
      <c r="C110" s="29" t="s">
        <v>210</v>
      </c>
      <c r="D110" s="31" t="s">
        <v>997</v>
      </c>
    </row>
    <row r="111" spans="1:4" ht="18" customHeight="1" x14ac:dyDescent="0.4">
      <c r="A111" s="30" t="s">
        <v>481</v>
      </c>
      <c r="B111" s="30" t="s">
        <v>259</v>
      </c>
      <c r="C111" s="29" t="s">
        <v>343</v>
      </c>
      <c r="D111" s="31" t="s">
        <v>342</v>
      </c>
    </row>
    <row r="112" spans="1:4" ht="18" customHeight="1" x14ac:dyDescent="0.4">
      <c r="A112" s="30" t="s">
        <v>481</v>
      </c>
      <c r="B112" s="30" t="s">
        <v>259</v>
      </c>
      <c r="C112" s="29" t="s">
        <v>749</v>
      </c>
      <c r="D112" s="31" t="s">
        <v>1000</v>
      </c>
    </row>
    <row r="113" spans="1:4" ht="18.75" customHeight="1" x14ac:dyDescent="0.4">
      <c r="A113" s="30" t="s">
        <v>481</v>
      </c>
      <c r="B113" s="30" t="s">
        <v>259</v>
      </c>
      <c r="C113" s="29" t="s">
        <v>751</v>
      </c>
      <c r="D113" s="31" t="s">
        <v>314</v>
      </c>
    </row>
    <row r="114" spans="1:4" ht="27" x14ac:dyDescent="0.4">
      <c r="A114" s="30" t="s">
        <v>481</v>
      </c>
      <c r="B114" s="30" t="s">
        <v>259</v>
      </c>
      <c r="C114" s="29" t="s">
        <v>86</v>
      </c>
      <c r="D114" s="31" t="s">
        <v>288</v>
      </c>
    </row>
    <row r="115" spans="1:4" ht="18" customHeight="1" x14ac:dyDescent="0.4">
      <c r="A115" s="30" t="s">
        <v>481</v>
      </c>
      <c r="B115" s="30" t="s">
        <v>259</v>
      </c>
      <c r="C115" s="29" t="s">
        <v>755</v>
      </c>
      <c r="D115" s="31" t="s">
        <v>1001</v>
      </c>
    </row>
    <row r="116" spans="1:4" ht="27" x14ac:dyDescent="0.4">
      <c r="A116" s="30" t="s">
        <v>481</v>
      </c>
      <c r="B116" s="30" t="s">
        <v>259</v>
      </c>
      <c r="C116" s="29" t="s">
        <v>56</v>
      </c>
      <c r="D116" s="31" t="s">
        <v>816</v>
      </c>
    </row>
    <row r="117" spans="1:4" ht="18" customHeight="1" x14ac:dyDescent="0.4">
      <c r="A117" s="30" t="s">
        <v>481</v>
      </c>
      <c r="B117" s="30" t="s">
        <v>374</v>
      </c>
      <c r="C117" s="29" t="s">
        <v>8</v>
      </c>
      <c r="D117" s="31" t="s">
        <v>272</v>
      </c>
    </row>
    <row r="118" spans="1:4" ht="18" customHeight="1" x14ac:dyDescent="0.4">
      <c r="A118" s="30" t="s">
        <v>481</v>
      </c>
      <c r="B118" s="30" t="s">
        <v>374</v>
      </c>
      <c r="C118" s="29" t="s">
        <v>247</v>
      </c>
      <c r="D118" s="31" t="s">
        <v>522</v>
      </c>
    </row>
    <row r="119" spans="1:4" ht="18" customHeight="1" x14ac:dyDescent="0.4">
      <c r="A119" s="30" t="s">
        <v>481</v>
      </c>
      <c r="B119" s="30" t="s">
        <v>374</v>
      </c>
      <c r="C119" s="29" t="s">
        <v>757</v>
      </c>
      <c r="D119" s="31" t="s">
        <v>1005</v>
      </c>
    </row>
    <row r="120" spans="1:4" ht="18" customHeight="1" x14ac:dyDescent="0.4">
      <c r="A120" s="30" t="s">
        <v>481</v>
      </c>
      <c r="B120" s="30" t="s">
        <v>374</v>
      </c>
      <c r="C120" s="29" t="s">
        <v>629</v>
      </c>
      <c r="D120" s="31" t="s">
        <v>1006</v>
      </c>
    </row>
    <row r="121" spans="1:4" ht="18" customHeight="1" x14ac:dyDescent="0.4">
      <c r="A121" s="30" t="s">
        <v>481</v>
      </c>
      <c r="B121" s="29" t="s">
        <v>236</v>
      </c>
      <c r="C121" s="29" t="s">
        <v>763</v>
      </c>
      <c r="D121" s="31" t="s">
        <v>62</v>
      </c>
    </row>
    <row r="122" spans="1:4" ht="18" customHeight="1" x14ac:dyDescent="0.4">
      <c r="A122" s="30" t="s">
        <v>481</v>
      </c>
      <c r="B122" s="30" t="s">
        <v>433</v>
      </c>
      <c r="C122" s="29" t="s">
        <v>764</v>
      </c>
      <c r="D122" s="31" t="s">
        <v>511</v>
      </c>
    </row>
    <row r="123" spans="1:4" ht="27" x14ac:dyDescent="0.4">
      <c r="A123" s="30" t="s">
        <v>481</v>
      </c>
      <c r="B123" s="30" t="s">
        <v>433</v>
      </c>
      <c r="C123" s="29" t="s">
        <v>767</v>
      </c>
      <c r="D123" s="31" t="s">
        <v>550</v>
      </c>
    </row>
    <row r="124" spans="1:4" ht="27" x14ac:dyDescent="0.4">
      <c r="A124" s="30" t="s">
        <v>481</v>
      </c>
      <c r="B124" s="30" t="s">
        <v>433</v>
      </c>
      <c r="C124" s="29" t="s">
        <v>198</v>
      </c>
      <c r="D124" s="31" t="s">
        <v>143</v>
      </c>
    </row>
    <row r="125" spans="1:4" x14ac:dyDescent="0.4">
      <c r="A125" s="30" t="s">
        <v>481</v>
      </c>
      <c r="B125" s="29" t="s">
        <v>435</v>
      </c>
      <c r="C125" s="29" t="s">
        <v>49</v>
      </c>
      <c r="D125" s="31" t="s">
        <v>1009</v>
      </c>
    </row>
    <row r="126" spans="1:4" ht="18" customHeight="1" x14ac:dyDescent="0.4">
      <c r="A126" s="30" t="s">
        <v>481</v>
      </c>
      <c r="B126" s="29" t="s">
        <v>439</v>
      </c>
      <c r="C126" s="29" t="s">
        <v>515</v>
      </c>
      <c r="D126" s="31" t="s">
        <v>398</v>
      </c>
    </row>
    <row r="127" spans="1:4" ht="18" customHeight="1" x14ac:dyDescent="0.4">
      <c r="A127" s="30" t="s">
        <v>481</v>
      </c>
      <c r="B127" s="30" t="s">
        <v>440</v>
      </c>
      <c r="C127" s="29" t="s">
        <v>770</v>
      </c>
      <c r="D127" s="31" t="s">
        <v>36</v>
      </c>
    </row>
    <row r="128" spans="1:4" ht="18" customHeight="1" x14ac:dyDescent="0.4">
      <c r="A128" s="30" t="s">
        <v>481</v>
      </c>
      <c r="B128" s="30" t="s">
        <v>455</v>
      </c>
      <c r="C128" s="29" t="s">
        <v>774</v>
      </c>
      <c r="D128" s="31" t="s">
        <v>1010</v>
      </c>
    </row>
    <row r="129" spans="1:4" ht="18" customHeight="1" x14ac:dyDescent="0.4">
      <c r="A129" s="30" t="s">
        <v>481</v>
      </c>
      <c r="B129" s="30" t="s">
        <v>455</v>
      </c>
      <c r="C129" s="29" t="s">
        <v>776</v>
      </c>
      <c r="D129" s="31" t="s">
        <v>995</v>
      </c>
    </row>
    <row r="130" spans="1:4" ht="18" customHeight="1" x14ac:dyDescent="0.4">
      <c r="A130" s="30" t="s">
        <v>481</v>
      </c>
      <c r="B130" s="30" t="s">
        <v>455</v>
      </c>
      <c r="C130" s="29" t="s">
        <v>781</v>
      </c>
      <c r="D130" s="31" t="s">
        <v>308</v>
      </c>
    </row>
    <row r="131" spans="1:4" ht="18" customHeight="1" x14ac:dyDescent="0.4">
      <c r="A131" s="30" t="s">
        <v>481</v>
      </c>
      <c r="B131" s="30" t="s">
        <v>455</v>
      </c>
      <c r="C131" s="29" t="s">
        <v>782</v>
      </c>
      <c r="D131" s="31" t="s">
        <v>1013</v>
      </c>
    </row>
    <row r="132" spans="1:4" ht="18" customHeight="1" x14ac:dyDescent="0.4">
      <c r="A132" s="30" t="s">
        <v>481</v>
      </c>
      <c r="B132" s="30" t="s">
        <v>455</v>
      </c>
      <c r="C132" s="29" t="s">
        <v>787</v>
      </c>
      <c r="D132" s="31" t="s">
        <v>279</v>
      </c>
    </row>
    <row r="133" spans="1:4" ht="18" customHeight="1" x14ac:dyDescent="0.4">
      <c r="A133" s="30" t="s">
        <v>481</v>
      </c>
      <c r="B133" s="30" t="s">
        <v>455</v>
      </c>
      <c r="C133" s="29" t="s">
        <v>789</v>
      </c>
      <c r="D133" s="31" t="s">
        <v>993</v>
      </c>
    </row>
    <row r="134" spans="1:4" ht="18" customHeight="1" x14ac:dyDescent="0.4">
      <c r="A134" s="30" t="s">
        <v>481</v>
      </c>
      <c r="B134" s="30" t="s">
        <v>455</v>
      </c>
      <c r="C134" s="29" t="s">
        <v>790</v>
      </c>
      <c r="D134" s="31" t="s">
        <v>1014</v>
      </c>
    </row>
    <row r="135" spans="1:4" ht="18" customHeight="1" x14ac:dyDescent="0.4">
      <c r="A135" s="30" t="s">
        <v>481</v>
      </c>
      <c r="B135" s="30" t="s">
        <v>455</v>
      </c>
      <c r="C135" s="29" t="s">
        <v>791</v>
      </c>
      <c r="D135" s="31" t="s">
        <v>811</v>
      </c>
    </row>
    <row r="136" spans="1:4" ht="18" customHeight="1" x14ac:dyDescent="0.4">
      <c r="A136" s="30" t="s">
        <v>481</v>
      </c>
      <c r="B136" s="30" t="s">
        <v>455</v>
      </c>
      <c r="C136" s="29" t="s">
        <v>612</v>
      </c>
      <c r="D136" s="31" t="s">
        <v>813</v>
      </c>
    </row>
    <row r="137" spans="1:4" ht="18" customHeight="1" x14ac:dyDescent="0.4">
      <c r="A137" s="30" t="s">
        <v>481</v>
      </c>
      <c r="B137" s="30" t="s">
        <v>455</v>
      </c>
      <c r="C137" s="29" t="s">
        <v>373</v>
      </c>
      <c r="D137" s="31" t="s">
        <v>895</v>
      </c>
    </row>
    <row r="138" spans="1:4" ht="18" customHeight="1" x14ac:dyDescent="0.4">
      <c r="A138" s="30" t="s">
        <v>481</v>
      </c>
      <c r="B138" s="30" t="s">
        <v>455</v>
      </c>
      <c r="C138" s="29" t="s">
        <v>490</v>
      </c>
      <c r="D138" s="31" t="s">
        <v>263</v>
      </c>
    </row>
    <row r="139" spans="1:4" ht="18" customHeight="1" x14ac:dyDescent="0.4">
      <c r="A139" s="30" t="s">
        <v>481</v>
      </c>
      <c r="B139" s="30" t="s">
        <v>455</v>
      </c>
      <c r="C139" s="29" t="s">
        <v>592</v>
      </c>
      <c r="D139" s="31" t="s">
        <v>1015</v>
      </c>
    </row>
    <row r="140" spans="1:4" ht="18" customHeight="1" x14ac:dyDescent="0.4">
      <c r="A140" s="30" t="s">
        <v>481</v>
      </c>
      <c r="B140" s="30" t="s">
        <v>455</v>
      </c>
      <c r="C140" s="29" t="s">
        <v>685</v>
      </c>
      <c r="D140" s="31" t="s">
        <v>832</v>
      </c>
    </row>
    <row r="141" spans="1:4" ht="40.5" x14ac:dyDescent="0.4">
      <c r="A141" s="30" t="s">
        <v>481</v>
      </c>
      <c r="B141" s="30" t="s">
        <v>455</v>
      </c>
      <c r="C141" s="29" t="s">
        <v>504</v>
      </c>
      <c r="D141" s="31" t="s">
        <v>289</v>
      </c>
    </row>
    <row r="144" spans="1:4" x14ac:dyDescent="0.4">
      <c r="A144" s="202" t="s">
        <v>307</v>
      </c>
      <c r="B144" s="203"/>
      <c r="C144" s="203"/>
      <c r="D144" s="203"/>
    </row>
    <row r="145" spans="1:4" x14ac:dyDescent="0.4">
      <c r="A145" s="203"/>
      <c r="B145" s="203"/>
      <c r="C145" s="203"/>
      <c r="D145" s="203"/>
    </row>
    <row r="146" spans="1:4" x14ac:dyDescent="0.4">
      <c r="A146" s="203"/>
      <c r="B146" s="203"/>
      <c r="C146" s="203"/>
      <c r="D146" s="203"/>
    </row>
    <row r="147" spans="1:4" x14ac:dyDescent="0.4">
      <c r="A147" s="203"/>
      <c r="B147" s="203"/>
      <c r="C147" s="203"/>
      <c r="D147" s="203"/>
    </row>
    <row r="148" spans="1:4" x14ac:dyDescent="0.4">
      <c r="A148" s="203"/>
      <c r="B148" s="203"/>
      <c r="C148" s="203"/>
      <c r="D148" s="203"/>
    </row>
    <row r="149" spans="1:4" x14ac:dyDescent="0.4">
      <c r="A149" s="203"/>
      <c r="B149" s="203"/>
      <c r="C149" s="203"/>
      <c r="D149" s="203"/>
    </row>
    <row r="150" spans="1:4" x14ac:dyDescent="0.4">
      <c r="A150" s="203"/>
      <c r="B150" s="203"/>
      <c r="C150" s="203"/>
      <c r="D150" s="203"/>
    </row>
    <row r="151" spans="1:4" x14ac:dyDescent="0.4">
      <c r="A151" s="203"/>
      <c r="B151" s="203"/>
      <c r="C151" s="203"/>
      <c r="D151" s="203"/>
    </row>
    <row r="152" spans="1:4" x14ac:dyDescent="0.4">
      <c r="A152" s="203"/>
      <c r="B152" s="203"/>
      <c r="C152" s="203"/>
      <c r="D152" s="203"/>
    </row>
    <row r="153" spans="1:4" x14ac:dyDescent="0.4">
      <c r="A153" s="203"/>
      <c r="B153" s="203"/>
      <c r="C153" s="203"/>
      <c r="D153" s="203"/>
    </row>
    <row r="154" spans="1:4" x14ac:dyDescent="0.4">
      <c r="A154" s="203"/>
      <c r="B154" s="203"/>
      <c r="C154" s="203"/>
      <c r="D154" s="203"/>
    </row>
    <row r="155" spans="1:4" x14ac:dyDescent="0.4">
      <c r="A155" s="203"/>
      <c r="B155" s="203"/>
      <c r="C155" s="203"/>
      <c r="D155" s="203"/>
    </row>
    <row r="156" spans="1:4" x14ac:dyDescent="0.4">
      <c r="A156" s="203"/>
      <c r="B156" s="203"/>
      <c r="C156" s="203"/>
      <c r="D156" s="203"/>
    </row>
    <row r="157" spans="1:4" x14ac:dyDescent="0.4">
      <c r="A157" s="203"/>
      <c r="B157" s="203"/>
      <c r="C157" s="203"/>
      <c r="D157" s="203"/>
    </row>
    <row r="158" spans="1:4" x14ac:dyDescent="0.4">
      <c r="A158" s="203"/>
      <c r="B158" s="203"/>
      <c r="C158" s="203"/>
      <c r="D158" s="203"/>
    </row>
    <row r="159" spans="1:4" x14ac:dyDescent="0.4">
      <c r="A159" s="203"/>
      <c r="B159" s="203"/>
      <c r="C159" s="203"/>
      <c r="D159" s="203"/>
    </row>
    <row r="160" spans="1:4" x14ac:dyDescent="0.4">
      <c r="A160" s="203"/>
      <c r="B160" s="203"/>
      <c r="C160" s="203"/>
      <c r="D160" s="203"/>
    </row>
    <row r="161" spans="1:4" x14ac:dyDescent="0.4">
      <c r="A161" s="203"/>
      <c r="B161" s="203"/>
      <c r="C161" s="203"/>
      <c r="D161" s="203"/>
    </row>
  </sheetData>
  <autoFilter ref="A1:D141"/>
  <mergeCells count="1">
    <mergeCell ref="A144:D161"/>
  </mergeCells>
  <phoneticPr fontId="12"/>
  <pageMargins left="0.31496062992125984" right="0.31496062992125984" top="0.74803149606299213" bottom="0.35433070866141736" header="0.31496062992125984" footer="0.31496062992125984"/>
  <pageSetup paperSize="9" scale="24" orientation="portrait" r:id="rId1"/>
  <headerFooter>
    <oddHeader>&amp;L&amp;"HGｺﾞｼｯｸM,ﾒﾃﾞｨｳﾑ 太字"&amp;18営業種目区分表&amp;R&amp;14&amp;P／&amp;N</oddHeader>
    <evenHeader>&amp;L&amp;"HGｺﾞｼｯｸM,ﾒﾃﾞｨｳﾑ 太字"&amp;18営業種目区分表&amp;R&amp;14&amp;P／&amp;N</evenHeader>
    <firstHeader>&amp;L&amp;"HGｺﾞｼｯｸM,ﾒﾃﾞｨｳﾑ 太字"&amp;18営業種目区分表&amp;R&amp;14&amp;P／&amp;N</firstHeader>
  </headerFooter>
  <rowBreaks count="2" manualBreakCount="2">
    <brk id="42" max="16383" man="1"/>
    <brk id="9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AH141"/>
  <sheetViews>
    <sheetView topLeftCell="D2" zoomScale="70" zoomScaleNormal="70" workbookViewId="0">
      <selection activeCell="S19" sqref="S19"/>
    </sheetView>
  </sheetViews>
  <sheetFormatPr defaultRowHeight="18.75" x14ac:dyDescent="0.4"/>
  <cols>
    <col min="4" max="4" width="9" customWidth="1"/>
    <col min="5" max="6" width="9" style="32" customWidth="1"/>
    <col min="8" max="8" width="9.25" customWidth="1"/>
    <col min="9" max="10" width="26.875" customWidth="1"/>
    <col min="11" max="11" width="35.375" customWidth="1"/>
    <col min="18" max="18" width="9.5" bestFit="1" customWidth="1"/>
  </cols>
  <sheetData>
    <row r="1" spans="2:34" x14ac:dyDescent="0.4">
      <c r="I1" t="s">
        <v>456</v>
      </c>
      <c r="J1" t="s">
        <v>291</v>
      </c>
      <c r="K1" t="s">
        <v>350</v>
      </c>
      <c r="R1" s="33" t="s">
        <v>520</v>
      </c>
      <c r="S1" s="33" t="s">
        <v>523</v>
      </c>
      <c r="T1" s="33" t="s">
        <v>524</v>
      </c>
      <c r="U1" s="33" t="s">
        <v>519</v>
      </c>
      <c r="V1" s="33" t="s">
        <v>528</v>
      </c>
      <c r="W1" s="33" t="s">
        <v>530</v>
      </c>
      <c r="X1" s="33" t="s">
        <v>138</v>
      </c>
      <c r="Y1" s="33" t="s">
        <v>535</v>
      </c>
      <c r="Z1" s="33" t="s">
        <v>543</v>
      </c>
      <c r="AA1" s="33" t="s">
        <v>364</v>
      </c>
      <c r="AB1" s="33" t="s">
        <v>546</v>
      </c>
      <c r="AC1" s="33" t="s">
        <v>553</v>
      </c>
      <c r="AD1" s="33" t="s">
        <v>122</v>
      </c>
      <c r="AE1" s="33" t="s">
        <v>556</v>
      </c>
      <c r="AF1" s="33" t="s">
        <v>146</v>
      </c>
      <c r="AG1" s="33" t="s">
        <v>205</v>
      </c>
      <c r="AH1" s="33" t="s">
        <v>564</v>
      </c>
    </row>
    <row r="2" spans="2:34" x14ac:dyDescent="0.4">
      <c r="B2" t="s">
        <v>136</v>
      </c>
      <c r="C2" t="s">
        <v>175</v>
      </c>
      <c r="D2" t="s">
        <v>1003</v>
      </c>
      <c r="E2" s="32" t="s">
        <v>661</v>
      </c>
      <c r="F2" s="32" t="s">
        <v>796</v>
      </c>
      <c r="G2" t="s">
        <v>520</v>
      </c>
      <c r="H2" t="str">
        <f t="shared" ref="H2:H65" si="0">LEFT(I2,1)&amp;"-"&amp;LEFT(J2,1)&amp;"　"&amp;LEFT(K2,1)</f>
        <v>Ａ-１　①</v>
      </c>
      <c r="I2" t="s">
        <v>93</v>
      </c>
      <c r="J2" t="s">
        <v>313</v>
      </c>
      <c r="K2" t="s">
        <v>190</v>
      </c>
      <c r="N2" t="str">
        <f t="shared" ref="N2:N65" si="1">LEFT(J2,1)</f>
        <v>１</v>
      </c>
      <c r="O2" t="s">
        <v>520</v>
      </c>
      <c r="P2" t="s">
        <v>796</v>
      </c>
      <c r="R2" s="34" t="str">
        <f>IF(COUNTIF('入力シート（物品役務）'!$G$31:$H$47,R1)=1,"○","")</f>
        <v/>
      </c>
      <c r="S2" s="34" t="str">
        <f>IF(COUNTIF('入力シート（物品役務）'!$G$31:$H$47,S1)=1,"○","")</f>
        <v/>
      </c>
      <c r="T2" s="34" t="str">
        <f>IF(COUNTIF('入力シート（物品役務）'!$G$31:$H$47,T1)=1,"○","")</f>
        <v/>
      </c>
      <c r="U2" s="34" t="str">
        <f>IF(COUNTIF('入力シート（物品役務）'!$G$31:$H$47,U1)=1,"○","")</f>
        <v/>
      </c>
      <c r="V2" s="34" t="str">
        <f>IF(COUNTIF('入力シート（物品役務）'!$G$31:$H$47,V1)=1,"○","")</f>
        <v/>
      </c>
      <c r="W2" s="34" t="str">
        <f>IF(COUNTIF('入力シート（物品役務）'!$G$31:$H$47,W1)=1,"○","")</f>
        <v/>
      </c>
      <c r="X2" s="34" t="str">
        <f>IF(COUNTIF('入力シート（物品役務）'!$G$31:$H$47,X1)=1,"○","")</f>
        <v/>
      </c>
      <c r="Y2" s="34" t="str">
        <f>IF(COUNTIF('入力シート（物品役務）'!$G$31:$H$47,Y1)=1,"○","")</f>
        <v/>
      </c>
      <c r="Z2" s="34" t="str">
        <f>IF(COUNTIF('入力シート（物品役務）'!$G$31:$H$47,Z1)=1,"○","")</f>
        <v/>
      </c>
      <c r="AA2" s="34" t="str">
        <f>IF(COUNTIF('入力シート（物品役務）'!$G$31:$H$47,AA1)=1,"○","")</f>
        <v/>
      </c>
      <c r="AB2" s="34" t="str">
        <f>IF(COUNTIF('入力シート（物品役務）'!$G$31:$H$47,AB1)=1,"○","")</f>
        <v/>
      </c>
      <c r="AC2" s="34" t="str">
        <f>IF(COUNTIF('入力シート（物品役務）'!$G$31:$H$47,AC1)=1,"○","")</f>
        <v/>
      </c>
      <c r="AD2" s="34" t="str">
        <f>IF(COUNTIF('入力シート（物品役務）'!$G$31:$H$47,AD1)=1,"○","")</f>
        <v/>
      </c>
      <c r="AE2" s="34" t="str">
        <f>IF(COUNTIF('入力シート（物品役務）'!$G$31:$H$47,AE1)=1,"○","")</f>
        <v/>
      </c>
      <c r="AF2" s="34" t="str">
        <f>IF(COUNTIF('入力シート（物品役務）'!$G$31:$H$47,AF1)=1,"○","")</f>
        <v/>
      </c>
      <c r="AG2" s="34" t="str">
        <f>IF(COUNTIF('入力シート（物品役務）'!$G$31:$H$47,AG1)=1,"○","")</f>
        <v/>
      </c>
      <c r="AH2" s="34" t="str">
        <f>IF(COUNTIF('入力シート（物品役務）'!$G$31:$H$47,AH1)=1,"○","")</f>
        <v/>
      </c>
    </row>
    <row r="3" spans="2:34" x14ac:dyDescent="0.4">
      <c r="B3" t="s">
        <v>64</v>
      </c>
      <c r="C3" t="s">
        <v>159</v>
      </c>
      <c r="D3" t="s">
        <v>827</v>
      </c>
      <c r="E3" s="32" t="s">
        <v>442</v>
      </c>
      <c r="F3" s="32" t="s">
        <v>601</v>
      </c>
      <c r="G3" t="s">
        <v>523</v>
      </c>
      <c r="H3" t="str">
        <f t="shared" si="0"/>
        <v>Ａ-１　②</v>
      </c>
      <c r="I3" t="s">
        <v>93</v>
      </c>
      <c r="J3" t="s">
        <v>313</v>
      </c>
      <c r="K3" t="s">
        <v>568</v>
      </c>
      <c r="N3" t="str">
        <f t="shared" si="1"/>
        <v>１</v>
      </c>
      <c r="O3" t="s">
        <v>523</v>
      </c>
      <c r="P3" t="s">
        <v>601</v>
      </c>
    </row>
    <row r="4" spans="2:34" x14ac:dyDescent="0.4">
      <c r="D4" t="s">
        <v>591</v>
      </c>
      <c r="E4" s="32" t="s">
        <v>246</v>
      </c>
      <c r="F4" s="32" t="s">
        <v>799</v>
      </c>
      <c r="G4" t="s">
        <v>524</v>
      </c>
      <c r="H4" t="str">
        <f t="shared" si="0"/>
        <v>Ａ-１　③</v>
      </c>
      <c r="I4" t="s">
        <v>93</v>
      </c>
      <c r="J4" t="s">
        <v>313</v>
      </c>
      <c r="K4" t="s">
        <v>570</v>
      </c>
      <c r="N4" t="str">
        <f t="shared" si="1"/>
        <v>１</v>
      </c>
      <c r="O4" t="s">
        <v>524</v>
      </c>
      <c r="P4" t="s">
        <v>799</v>
      </c>
    </row>
    <row r="5" spans="2:34" x14ac:dyDescent="0.4">
      <c r="D5" t="s">
        <v>1017</v>
      </c>
      <c r="E5" s="32" t="s">
        <v>788</v>
      </c>
      <c r="F5" s="32" t="s">
        <v>110</v>
      </c>
      <c r="G5" t="s">
        <v>519</v>
      </c>
      <c r="H5" t="str">
        <f t="shared" si="0"/>
        <v>Ａ-１　④</v>
      </c>
      <c r="I5" t="s">
        <v>93</v>
      </c>
      <c r="J5" t="s">
        <v>313</v>
      </c>
      <c r="K5" t="s">
        <v>518</v>
      </c>
      <c r="N5" t="str">
        <f t="shared" si="1"/>
        <v>１</v>
      </c>
      <c r="O5" t="s">
        <v>519</v>
      </c>
      <c r="P5" t="s">
        <v>110</v>
      </c>
    </row>
    <row r="6" spans="2:34" x14ac:dyDescent="0.4">
      <c r="D6" t="s">
        <v>837</v>
      </c>
      <c r="E6" s="32" t="s">
        <v>665</v>
      </c>
      <c r="F6" s="32" t="s">
        <v>800</v>
      </c>
      <c r="G6" t="s">
        <v>528</v>
      </c>
      <c r="H6" t="str">
        <f t="shared" si="0"/>
        <v>Ａ-１　⑤</v>
      </c>
      <c r="I6" t="s">
        <v>93</v>
      </c>
      <c r="J6" t="s">
        <v>313</v>
      </c>
      <c r="K6" t="s">
        <v>574</v>
      </c>
      <c r="N6" t="str">
        <f t="shared" si="1"/>
        <v>１</v>
      </c>
      <c r="O6" t="s">
        <v>528</v>
      </c>
      <c r="P6" t="s">
        <v>800</v>
      </c>
    </row>
    <row r="7" spans="2:34" x14ac:dyDescent="0.4">
      <c r="D7" t="s">
        <v>525</v>
      </c>
      <c r="E7" s="32" t="s">
        <v>808</v>
      </c>
      <c r="F7" s="32" t="s">
        <v>378</v>
      </c>
      <c r="G7" t="s">
        <v>530</v>
      </c>
      <c r="H7" t="str">
        <f t="shared" si="0"/>
        <v>Ａ-１　⑥</v>
      </c>
      <c r="I7" t="s">
        <v>93</v>
      </c>
      <c r="J7" t="s">
        <v>313</v>
      </c>
      <c r="K7" t="s">
        <v>575</v>
      </c>
      <c r="N7" t="str">
        <f t="shared" si="1"/>
        <v>１</v>
      </c>
      <c r="O7" t="s">
        <v>530</v>
      </c>
      <c r="P7" t="s">
        <v>378</v>
      </c>
    </row>
    <row r="8" spans="2:34" x14ac:dyDescent="0.4">
      <c r="D8" t="s">
        <v>1020</v>
      </c>
      <c r="E8" s="32" t="s">
        <v>824</v>
      </c>
      <c r="F8" s="32" t="s">
        <v>794</v>
      </c>
      <c r="G8" t="s">
        <v>138</v>
      </c>
      <c r="H8" t="str">
        <f t="shared" si="0"/>
        <v>Ｂ-１　①</v>
      </c>
      <c r="I8" t="s">
        <v>306</v>
      </c>
      <c r="J8" t="s">
        <v>316</v>
      </c>
      <c r="K8" t="s">
        <v>284</v>
      </c>
      <c r="N8" t="str">
        <f t="shared" si="1"/>
        <v>１</v>
      </c>
      <c r="O8" t="s">
        <v>138</v>
      </c>
      <c r="P8" t="s">
        <v>794</v>
      </c>
    </row>
    <row r="9" spans="2:34" x14ac:dyDescent="0.4">
      <c r="D9" t="s">
        <v>1021</v>
      </c>
      <c r="E9" s="32" t="s">
        <v>711</v>
      </c>
      <c r="F9" s="32" t="s">
        <v>772</v>
      </c>
      <c r="G9" t="s">
        <v>535</v>
      </c>
      <c r="H9" t="str">
        <f t="shared" si="0"/>
        <v>Ｂ-１　②</v>
      </c>
      <c r="I9" t="s">
        <v>306</v>
      </c>
      <c r="J9" t="s">
        <v>316</v>
      </c>
      <c r="K9" t="s">
        <v>87</v>
      </c>
      <c r="N9" t="str">
        <f t="shared" si="1"/>
        <v>１</v>
      </c>
      <c r="O9" t="s">
        <v>535</v>
      </c>
      <c r="P9" t="s">
        <v>772</v>
      </c>
    </row>
    <row r="10" spans="2:34" x14ac:dyDescent="0.4">
      <c r="D10" t="s">
        <v>434</v>
      </c>
      <c r="E10" s="32" t="s">
        <v>182</v>
      </c>
      <c r="F10" s="32" t="s">
        <v>616</v>
      </c>
      <c r="G10" t="s">
        <v>543</v>
      </c>
      <c r="H10" t="str">
        <f t="shared" si="0"/>
        <v>Ｂ-１　③</v>
      </c>
      <c r="I10" t="s">
        <v>306</v>
      </c>
      <c r="J10" t="s">
        <v>316</v>
      </c>
      <c r="K10" t="s">
        <v>90</v>
      </c>
      <c r="N10" t="str">
        <f t="shared" si="1"/>
        <v>１</v>
      </c>
      <c r="O10" t="s">
        <v>543</v>
      </c>
      <c r="P10" t="s">
        <v>616</v>
      </c>
    </row>
    <row r="11" spans="2:34" x14ac:dyDescent="0.4">
      <c r="D11" t="s">
        <v>473</v>
      </c>
      <c r="E11" s="32" t="s">
        <v>170</v>
      </c>
      <c r="G11" t="s">
        <v>364</v>
      </c>
      <c r="H11" t="str">
        <f t="shared" si="0"/>
        <v>Ｂ-１　④</v>
      </c>
      <c r="I11" t="s">
        <v>306</v>
      </c>
      <c r="J11" t="s">
        <v>316</v>
      </c>
      <c r="K11" t="s">
        <v>501</v>
      </c>
      <c r="N11" t="str">
        <f t="shared" si="1"/>
        <v>１</v>
      </c>
      <c r="O11" t="s">
        <v>364</v>
      </c>
    </row>
    <row r="12" spans="2:34" x14ac:dyDescent="0.4">
      <c r="D12" t="s">
        <v>7</v>
      </c>
      <c r="E12" s="32" t="s">
        <v>133</v>
      </c>
      <c r="G12" t="s">
        <v>546</v>
      </c>
      <c r="H12" t="str">
        <f t="shared" si="0"/>
        <v>Ｂ-１　⑤</v>
      </c>
      <c r="I12" t="s">
        <v>306</v>
      </c>
      <c r="J12" t="s">
        <v>316</v>
      </c>
      <c r="K12" t="s">
        <v>579</v>
      </c>
      <c r="N12" t="str">
        <f t="shared" si="1"/>
        <v>１</v>
      </c>
      <c r="O12" t="s">
        <v>546</v>
      </c>
    </row>
    <row r="13" spans="2:34" x14ac:dyDescent="0.4">
      <c r="D13" t="s">
        <v>1024</v>
      </c>
      <c r="E13" s="32" t="s">
        <v>825</v>
      </c>
      <c r="G13" t="s">
        <v>553</v>
      </c>
      <c r="H13" t="str">
        <f t="shared" si="0"/>
        <v>Ｂ-１　⑥</v>
      </c>
      <c r="I13" t="s">
        <v>306</v>
      </c>
      <c r="J13" t="s">
        <v>316</v>
      </c>
      <c r="K13" t="s">
        <v>460</v>
      </c>
      <c r="N13" t="str">
        <f t="shared" si="1"/>
        <v>１</v>
      </c>
      <c r="O13" t="s">
        <v>553</v>
      </c>
    </row>
    <row r="14" spans="2:34" x14ac:dyDescent="0.4">
      <c r="D14" t="s">
        <v>1025</v>
      </c>
      <c r="E14" s="32" t="s">
        <v>114</v>
      </c>
      <c r="G14" t="s">
        <v>122</v>
      </c>
      <c r="H14" t="str">
        <f t="shared" si="0"/>
        <v>Ｂ-１　⑦</v>
      </c>
      <c r="I14" t="s">
        <v>306</v>
      </c>
      <c r="J14" t="s">
        <v>316</v>
      </c>
      <c r="K14" t="s">
        <v>580</v>
      </c>
      <c r="N14" t="str">
        <f t="shared" si="1"/>
        <v>１</v>
      </c>
      <c r="O14" t="s">
        <v>122</v>
      </c>
    </row>
    <row r="15" spans="2:34" x14ac:dyDescent="0.4">
      <c r="D15" t="s">
        <v>1029</v>
      </c>
      <c r="E15" s="32" t="s">
        <v>828</v>
      </c>
      <c r="G15" t="s">
        <v>556</v>
      </c>
      <c r="H15" t="str">
        <f t="shared" si="0"/>
        <v>Ｂ-１　⑧</v>
      </c>
      <c r="I15" t="s">
        <v>306</v>
      </c>
      <c r="J15" t="s">
        <v>316</v>
      </c>
      <c r="K15" t="s">
        <v>517</v>
      </c>
      <c r="N15" t="str">
        <f t="shared" si="1"/>
        <v>１</v>
      </c>
      <c r="O15" t="s">
        <v>556</v>
      </c>
    </row>
    <row r="16" spans="2:34" x14ac:dyDescent="0.4">
      <c r="D16" t="s">
        <v>1031</v>
      </c>
      <c r="E16" s="32" t="s">
        <v>265</v>
      </c>
      <c r="G16" t="s">
        <v>146</v>
      </c>
      <c r="H16" t="str">
        <f t="shared" si="0"/>
        <v>Ｂ-１　⑨</v>
      </c>
      <c r="I16" t="s">
        <v>306</v>
      </c>
      <c r="J16" t="s">
        <v>316</v>
      </c>
      <c r="K16" t="s">
        <v>590</v>
      </c>
      <c r="N16" t="str">
        <f t="shared" si="1"/>
        <v>１</v>
      </c>
      <c r="O16" t="s">
        <v>146</v>
      </c>
    </row>
    <row r="17" spans="4:15" x14ac:dyDescent="0.4">
      <c r="D17" t="s">
        <v>73</v>
      </c>
      <c r="E17" s="32" t="s">
        <v>333</v>
      </c>
      <c r="G17" t="s">
        <v>205</v>
      </c>
      <c r="H17" t="str">
        <f t="shared" si="0"/>
        <v>Ｂ-１　⑩</v>
      </c>
      <c r="I17" t="s">
        <v>306</v>
      </c>
      <c r="J17" t="s">
        <v>316</v>
      </c>
      <c r="K17" t="s">
        <v>597</v>
      </c>
      <c r="N17" t="str">
        <f t="shared" si="1"/>
        <v>１</v>
      </c>
      <c r="O17" t="s">
        <v>205</v>
      </c>
    </row>
    <row r="18" spans="4:15" x14ac:dyDescent="0.4">
      <c r="D18" t="s">
        <v>147</v>
      </c>
      <c r="E18" s="32" t="s">
        <v>833</v>
      </c>
      <c r="G18" t="s">
        <v>564</v>
      </c>
      <c r="H18" t="str">
        <f t="shared" si="0"/>
        <v>Ｃ-１　①</v>
      </c>
      <c r="I18" t="s">
        <v>351</v>
      </c>
      <c r="J18" t="s">
        <v>310</v>
      </c>
      <c r="K18" t="s">
        <v>500</v>
      </c>
      <c r="N18" t="str">
        <f t="shared" si="1"/>
        <v>１</v>
      </c>
      <c r="O18" t="s">
        <v>564</v>
      </c>
    </row>
    <row r="19" spans="4:15" x14ac:dyDescent="0.4">
      <c r="D19" t="s">
        <v>807</v>
      </c>
      <c r="H19" t="str">
        <f t="shared" si="0"/>
        <v>Ｃ-１　②</v>
      </c>
      <c r="I19" t="s">
        <v>351</v>
      </c>
      <c r="J19" t="s">
        <v>310</v>
      </c>
      <c r="K19" t="s">
        <v>578</v>
      </c>
      <c r="N19" t="str">
        <f t="shared" si="1"/>
        <v>１</v>
      </c>
    </row>
    <row r="20" spans="4:15" x14ac:dyDescent="0.4">
      <c r="D20" t="s">
        <v>554</v>
      </c>
      <c r="H20" t="str">
        <f t="shared" si="0"/>
        <v>Ｃ-１　③</v>
      </c>
      <c r="I20" t="s">
        <v>351</v>
      </c>
      <c r="J20" t="s">
        <v>310</v>
      </c>
      <c r="K20" t="s">
        <v>506</v>
      </c>
      <c r="N20" t="str">
        <f t="shared" si="1"/>
        <v>１</v>
      </c>
    </row>
    <row r="21" spans="4:15" x14ac:dyDescent="0.4">
      <c r="D21" t="s">
        <v>1033</v>
      </c>
      <c r="H21" t="str">
        <f t="shared" si="0"/>
        <v>Ｃ-２　①</v>
      </c>
      <c r="I21" t="s">
        <v>351</v>
      </c>
      <c r="J21" t="s">
        <v>318</v>
      </c>
      <c r="K21" t="s">
        <v>104</v>
      </c>
      <c r="N21" t="str">
        <f t="shared" si="1"/>
        <v>２</v>
      </c>
    </row>
    <row r="22" spans="4:15" x14ac:dyDescent="0.4">
      <c r="D22" t="s">
        <v>830</v>
      </c>
      <c r="H22" t="str">
        <f t="shared" si="0"/>
        <v>Ｃ-２　②</v>
      </c>
      <c r="I22" t="s">
        <v>351</v>
      </c>
      <c r="J22" t="s">
        <v>318</v>
      </c>
      <c r="K22" t="s">
        <v>254</v>
      </c>
      <c r="N22" t="str">
        <f t="shared" si="1"/>
        <v>２</v>
      </c>
    </row>
    <row r="23" spans="4:15" x14ac:dyDescent="0.4">
      <c r="D23" t="s">
        <v>1</v>
      </c>
      <c r="H23" t="str">
        <f t="shared" si="0"/>
        <v>Ｄ-１　①</v>
      </c>
      <c r="I23" t="s">
        <v>458</v>
      </c>
      <c r="J23" t="s">
        <v>154</v>
      </c>
      <c r="K23" t="s">
        <v>600</v>
      </c>
      <c r="N23" t="str">
        <f t="shared" si="1"/>
        <v>１</v>
      </c>
    </row>
    <row r="24" spans="4:15" x14ac:dyDescent="0.4">
      <c r="D24" t="s">
        <v>96</v>
      </c>
      <c r="H24" t="str">
        <f t="shared" si="0"/>
        <v>Ｄ-２　①</v>
      </c>
      <c r="I24" t="s">
        <v>458</v>
      </c>
      <c r="J24" t="s">
        <v>322</v>
      </c>
      <c r="K24" t="s">
        <v>606</v>
      </c>
      <c r="N24" t="str">
        <f t="shared" si="1"/>
        <v>２</v>
      </c>
    </row>
    <row r="25" spans="4:15" x14ac:dyDescent="0.4">
      <c r="D25" t="s">
        <v>1036</v>
      </c>
      <c r="H25" t="str">
        <f t="shared" si="0"/>
        <v>Ｄ-２　②</v>
      </c>
      <c r="I25" t="s">
        <v>458</v>
      </c>
      <c r="J25" t="s">
        <v>322</v>
      </c>
      <c r="K25" t="s">
        <v>610</v>
      </c>
      <c r="N25" t="str">
        <f t="shared" si="1"/>
        <v>２</v>
      </c>
    </row>
    <row r="26" spans="4:15" x14ac:dyDescent="0.4">
      <c r="D26" t="s">
        <v>1037</v>
      </c>
      <c r="H26" t="str">
        <f t="shared" si="0"/>
        <v>Ｄ-２　③</v>
      </c>
      <c r="I26" t="s">
        <v>458</v>
      </c>
      <c r="J26" t="s">
        <v>322</v>
      </c>
      <c r="K26" t="s">
        <v>162</v>
      </c>
      <c r="N26" t="str">
        <f t="shared" si="1"/>
        <v>２</v>
      </c>
    </row>
    <row r="27" spans="4:15" x14ac:dyDescent="0.4">
      <c r="D27" t="s">
        <v>985</v>
      </c>
      <c r="H27" t="str">
        <f t="shared" si="0"/>
        <v>Ｄ-３　①</v>
      </c>
      <c r="I27" t="s">
        <v>458</v>
      </c>
      <c r="J27" t="s">
        <v>326</v>
      </c>
      <c r="K27" t="s">
        <v>614</v>
      </c>
      <c r="N27" t="str">
        <f t="shared" si="1"/>
        <v>３</v>
      </c>
    </row>
    <row r="28" spans="4:15" x14ac:dyDescent="0.4">
      <c r="D28" t="s">
        <v>639</v>
      </c>
      <c r="H28" t="str">
        <f t="shared" si="0"/>
        <v>Ｅ-１　①</v>
      </c>
      <c r="I28" t="s">
        <v>186</v>
      </c>
      <c r="J28" t="s">
        <v>328</v>
      </c>
      <c r="K28" t="s">
        <v>468</v>
      </c>
      <c r="N28" t="str">
        <f t="shared" si="1"/>
        <v>１</v>
      </c>
    </row>
    <row r="29" spans="4:15" x14ac:dyDescent="0.4">
      <c r="D29" t="s">
        <v>52</v>
      </c>
      <c r="H29" t="str">
        <f t="shared" si="0"/>
        <v>Ｅ-１　②</v>
      </c>
      <c r="I29" t="s">
        <v>186</v>
      </c>
      <c r="J29" t="s">
        <v>328</v>
      </c>
      <c r="K29" t="s">
        <v>618</v>
      </c>
      <c r="N29" t="str">
        <f t="shared" si="1"/>
        <v>１</v>
      </c>
    </row>
    <row r="30" spans="4:15" x14ac:dyDescent="0.4">
      <c r="D30" t="s">
        <v>125</v>
      </c>
      <c r="H30" t="str">
        <f t="shared" si="0"/>
        <v>Ｅ-１　③</v>
      </c>
      <c r="I30" t="s">
        <v>186</v>
      </c>
      <c r="J30" t="s">
        <v>328</v>
      </c>
      <c r="K30" t="s">
        <v>622</v>
      </c>
      <c r="N30" t="str">
        <f t="shared" si="1"/>
        <v>１</v>
      </c>
    </row>
    <row r="31" spans="4:15" x14ac:dyDescent="0.4">
      <c r="D31" t="s">
        <v>797</v>
      </c>
      <c r="H31" t="str">
        <f t="shared" si="0"/>
        <v>Ｅ-１　④</v>
      </c>
      <c r="I31" t="s">
        <v>186</v>
      </c>
      <c r="J31" t="s">
        <v>328</v>
      </c>
      <c r="K31" t="s">
        <v>172</v>
      </c>
      <c r="N31" t="str">
        <f t="shared" si="1"/>
        <v>１</v>
      </c>
    </row>
    <row r="32" spans="4:15" x14ac:dyDescent="0.4">
      <c r="D32" t="s">
        <v>975</v>
      </c>
      <c r="H32" t="str">
        <f t="shared" si="0"/>
        <v>Ｅ-２　①</v>
      </c>
      <c r="I32" t="s">
        <v>186</v>
      </c>
      <c r="J32" t="s">
        <v>331</v>
      </c>
      <c r="K32" t="s">
        <v>625</v>
      </c>
      <c r="N32" t="str">
        <f t="shared" si="1"/>
        <v>２</v>
      </c>
    </row>
    <row r="33" spans="4:14" x14ac:dyDescent="0.4">
      <c r="D33" t="s">
        <v>1038</v>
      </c>
      <c r="H33" t="str">
        <f t="shared" si="0"/>
        <v>Ｅ-２　②</v>
      </c>
      <c r="I33" t="s">
        <v>186</v>
      </c>
      <c r="J33" t="s">
        <v>331</v>
      </c>
      <c r="K33" t="s">
        <v>474</v>
      </c>
      <c r="N33" t="str">
        <f t="shared" si="1"/>
        <v>２</v>
      </c>
    </row>
    <row r="34" spans="4:14" x14ac:dyDescent="0.4">
      <c r="D34" t="s">
        <v>627</v>
      </c>
      <c r="H34" t="str">
        <f t="shared" si="0"/>
        <v>Ｆ-１　①</v>
      </c>
      <c r="I34" t="s">
        <v>462</v>
      </c>
      <c r="J34" t="s">
        <v>264</v>
      </c>
      <c r="K34" t="s">
        <v>626</v>
      </c>
      <c r="N34" t="str">
        <f t="shared" si="1"/>
        <v>１</v>
      </c>
    </row>
    <row r="35" spans="4:14" x14ac:dyDescent="0.4">
      <c r="D35" t="s">
        <v>1040</v>
      </c>
      <c r="H35" t="str">
        <f t="shared" si="0"/>
        <v>Ｆ-１　②</v>
      </c>
      <c r="I35" t="s">
        <v>462</v>
      </c>
      <c r="J35" t="s">
        <v>264</v>
      </c>
      <c r="K35" t="s">
        <v>464</v>
      </c>
      <c r="N35" t="str">
        <f t="shared" si="1"/>
        <v>１</v>
      </c>
    </row>
    <row r="36" spans="4:14" x14ac:dyDescent="0.4">
      <c r="D36" t="s">
        <v>1044</v>
      </c>
      <c r="H36" t="str">
        <f t="shared" si="0"/>
        <v>Ｆ-１　③</v>
      </c>
      <c r="I36" t="s">
        <v>462</v>
      </c>
      <c r="J36" t="s">
        <v>264</v>
      </c>
      <c r="K36" t="s">
        <v>276</v>
      </c>
      <c r="N36" t="str">
        <f t="shared" si="1"/>
        <v>１</v>
      </c>
    </row>
    <row r="37" spans="4:14" x14ac:dyDescent="0.4">
      <c r="D37" t="s">
        <v>151</v>
      </c>
      <c r="H37" t="str">
        <f t="shared" si="0"/>
        <v>Ｇ-１　①</v>
      </c>
      <c r="I37" t="s">
        <v>465</v>
      </c>
      <c r="J37" t="s">
        <v>335</v>
      </c>
      <c r="K37" t="s">
        <v>630</v>
      </c>
      <c r="N37" t="str">
        <f t="shared" si="1"/>
        <v>１</v>
      </c>
    </row>
    <row r="38" spans="4:14" x14ac:dyDescent="0.4">
      <c r="D38" t="s">
        <v>628</v>
      </c>
      <c r="H38" t="str">
        <f t="shared" si="0"/>
        <v>Ｇ-１　②</v>
      </c>
      <c r="I38" t="s">
        <v>465</v>
      </c>
      <c r="J38" t="s">
        <v>335</v>
      </c>
      <c r="K38" t="s">
        <v>394</v>
      </c>
      <c r="N38" t="str">
        <f t="shared" si="1"/>
        <v>１</v>
      </c>
    </row>
    <row r="39" spans="4:14" x14ac:dyDescent="0.4">
      <c r="D39" t="s">
        <v>1045</v>
      </c>
      <c r="H39" t="str">
        <f t="shared" si="0"/>
        <v>Ｇ-１　③</v>
      </c>
      <c r="I39" t="s">
        <v>465</v>
      </c>
      <c r="J39" t="s">
        <v>335</v>
      </c>
      <c r="K39" t="s">
        <v>632</v>
      </c>
      <c r="N39" t="str">
        <f t="shared" si="1"/>
        <v>１</v>
      </c>
    </row>
    <row r="40" spans="4:14" x14ac:dyDescent="0.4">
      <c r="D40" t="s">
        <v>77</v>
      </c>
      <c r="H40" t="str">
        <f t="shared" si="0"/>
        <v>Ｇ-２　①</v>
      </c>
      <c r="I40" t="s">
        <v>465</v>
      </c>
      <c r="J40" t="s">
        <v>164</v>
      </c>
      <c r="K40" t="s">
        <v>304</v>
      </c>
      <c r="N40" t="str">
        <f t="shared" si="1"/>
        <v>２</v>
      </c>
    </row>
    <row r="41" spans="4:14" x14ac:dyDescent="0.4">
      <c r="D41" t="s">
        <v>116</v>
      </c>
      <c r="H41" t="str">
        <f t="shared" si="0"/>
        <v>Ｇ-３　①</v>
      </c>
      <c r="I41" t="s">
        <v>465</v>
      </c>
      <c r="J41" t="s">
        <v>785</v>
      </c>
      <c r="K41" t="s">
        <v>296</v>
      </c>
      <c r="N41" t="str">
        <f t="shared" si="1"/>
        <v>３</v>
      </c>
    </row>
    <row r="42" spans="4:14" x14ac:dyDescent="0.4">
      <c r="D42" t="s">
        <v>1047</v>
      </c>
      <c r="H42" t="str">
        <f t="shared" si="0"/>
        <v>Ｇ-４　①</v>
      </c>
      <c r="I42" t="s">
        <v>465</v>
      </c>
      <c r="J42" t="s">
        <v>339</v>
      </c>
      <c r="K42" t="s">
        <v>636</v>
      </c>
      <c r="N42" t="str">
        <f t="shared" si="1"/>
        <v>４</v>
      </c>
    </row>
    <row r="43" spans="4:14" x14ac:dyDescent="0.4">
      <c r="D43" t="s">
        <v>644</v>
      </c>
      <c r="H43" t="str">
        <f t="shared" si="0"/>
        <v>Ｈ-１　①</v>
      </c>
      <c r="I43" t="s">
        <v>266</v>
      </c>
      <c r="J43" t="s">
        <v>341</v>
      </c>
      <c r="K43" t="s">
        <v>640</v>
      </c>
      <c r="N43" t="str">
        <f t="shared" si="1"/>
        <v>１</v>
      </c>
    </row>
    <row r="44" spans="4:14" x14ac:dyDescent="0.4">
      <c r="D44" t="s">
        <v>617</v>
      </c>
      <c r="H44" t="str">
        <f t="shared" si="0"/>
        <v>Ｈ-１　②</v>
      </c>
      <c r="I44" t="s">
        <v>266</v>
      </c>
      <c r="J44" t="s">
        <v>341</v>
      </c>
      <c r="K44" t="s">
        <v>641</v>
      </c>
      <c r="N44" t="str">
        <f t="shared" si="1"/>
        <v>１</v>
      </c>
    </row>
    <row r="45" spans="4:14" x14ac:dyDescent="0.4">
      <c r="D45" t="s">
        <v>1051</v>
      </c>
      <c r="H45" t="str">
        <f t="shared" si="0"/>
        <v>Ｈ-１　③</v>
      </c>
      <c r="I45" t="s">
        <v>266</v>
      </c>
      <c r="J45" t="s">
        <v>341</v>
      </c>
      <c r="K45" t="s">
        <v>643</v>
      </c>
      <c r="N45" t="str">
        <f t="shared" si="1"/>
        <v>１</v>
      </c>
    </row>
    <row r="46" spans="4:14" x14ac:dyDescent="0.4">
      <c r="D46" t="s">
        <v>1052</v>
      </c>
      <c r="H46" t="str">
        <f t="shared" si="0"/>
        <v>Ｈ-１　④</v>
      </c>
      <c r="I46" t="s">
        <v>266</v>
      </c>
      <c r="J46" t="s">
        <v>341</v>
      </c>
      <c r="K46" t="s">
        <v>249</v>
      </c>
      <c r="N46" t="str">
        <f t="shared" si="1"/>
        <v>１</v>
      </c>
    </row>
    <row r="47" spans="4:14" x14ac:dyDescent="0.4">
      <c r="D47" t="s">
        <v>1054</v>
      </c>
      <c r="H47" t="str">
        <f t="shared" si="0"/>
        <v>Ｈ-１　⑤</v>
      </c>
      <c r="I47" t="s">
        <v>266</v>
      </c>
      <c r="J47" t="s">
        <v>341</v>
      </c>
      <c r="K47" t="s">
        <v>417</v>
      </c>
      <c r="N47" t="str">
        <f t="shared" si="1"/>
        <v>１</v>
      </c>
    </row>
    <row r="48" spans="4:14" x14ac:dyDescent="0.4">
      <c r="D48" t="s">
        <v>1056</v>
      </c>
      <c r="H48" t="str">
        <f t="shared" si="0"/>
        <v>Ｈ-１　⑥</v>
      </c>
      <c r="I48" t="s">
        <v>266</v>
      </c>
      <c r="J48" t="s">
        <v>341</v>
      </c>
      <c r="K48" t="s">
        <v>647</v>
      </c>
      <c r="N48" t="str">
        <f t="shared" si="1"/>
        <v>１</v>
      </c>
    </row>
    <row r="49" spans="8:14" x14ac:dyDescent="0.4">
      <c r="H49" t="str">
        <f t="shared" si="0"/>
        <v>Ｈ-２　①</v>
      </c>
      <c r="I49" t="s">
        <v>266</v>
      </c>
      <c r="J49" t="s">
        <v>346</v>
      </c>
      <c r="K49" t="s">
        <v>257</v>
      </c>
      <c r="N49" t="str">
        <f t="shared" si="1"/>
        <v>２</v>
      </c>
    </row>
    <row r="50" spans="8:14" x14ac:dyDescent="0.4">
      <c r="H50" t="str">
        <f t="shared" si="0"/>
        <v>Ｈ-２　②</v>
      </c>
      <c r="I50" t="s">
        <v>266</v>
      </c>
      <c r="J50" t="s">
        <v>346</v>
      </c>
      <c r="K50" t="s">
        <v>507</v>
      </c>
      <c r="N50" t="str">
        <f t="shared" si="1"/>
        <v>２</v>
      </c>
    </row>
    <row r="51" spans="8:14" x14ac:dyDescent="0.4">
      <c r="H51" t="str">
        <f t="shared" si="0"/>
        <v>Ｈ-２　③</v>
      </c>
      <c r="I51" t="s">
        <v>266</v>
      </c>
      <c r="J51" t="s">
        <v>346</v>
      </c>
      <c r="K51" t="s">
        <v>649</v>
      </c>
      <c r="N51" t="str">
        <f t="shared" si="1"/>
        <v>２</v>
      </c>
    </row>
    <row r="52" spans="8:14" x14ac:dyDescent="0.4">
      <c r="H52" t="str">
        <f t="shared" si="0"/>
        <v>Ｈ-２　④</v>
      </c>
      <c r="I52" t="s">
        <v>266</v>
      </c>
      <c r="J52" t="s">
        <v>346</v>
      </c>
      <c r="K52" t="s">
        <v>650</v>
      </c>
      <c r="N52" t="str">
        <f t="shared" si="1"/>
        <v>２</v>
      </c>
    </row>
    <row r="53" spans="8:14" x14ac:dyDescent="0.4">
      <c r="H53" t="str">
        <f t="shared" si="0"/>
        <v>Ｉ-１　①</v>
      </c>
      <c r="I53" t="s">
        <v>469</v>
      </c>
      <c r="J53" t="s">
        <v>354</v>
      </c>
      <c r="K53" t="s">
        <v>253</v>
      </c>
      <c r="N53" t="str">
        <f t="shared" si="1"/>
        <v>１</v>
      </c>
    </row>
    <row r="54" spans="8:14" x14ac:dyDescent="0.4">
      <c r="H54" t="str">
        <f t="shared" si="0"/>
        <v>Ｉ-２　①</v>
      </c>
      <c r="I54" t="s">
        <v>469</v>
      </c>
      <c r="J54" t="s">
        <v>355</v>
      </c>
      <c r="K54" t="s">
        <v>651</v>
      </c>
      <c r="N54" t="str">
        <f t="shared" si="1"/>
        <v>２</v>
      </c>
    </row>
    <row r="55" spans="8:14" x14ac:dyDescent="0.4">
      <c r="H55" t="str">
        <f t="shared" si="0"/>
        <v>Ｉ-２　②</v>
      </c>
      <c r="I55" t="s">
        <v>469</v>
      </c>
      <c r="J55" t="s">
        <v>355</v>
      </c>
      <c r="K55" t="s">
        <v>653</v>
      </c>
      <c r="N55" t="str">
        <f t="shared" si="1"/>
        <v>２</v>
      </c>
    </row>
    <row r="56" spans="8:14" x14ac:dyDescent="0.4">
      <c r="H56" t="str">
        <f t="shared" si="0"/>
        <v>Ｉ-３　①</v>
      </c>
      <c r="I56" t="s">
        <v>469</v>
      </c>
      <c r="J56" t="s">
        <v>358</v>
      </c>
      <c r="K56" t="s">
        <v>654</v>
      </c>
      <c r="N56" t="str">
        <f t="shared" si="1"/>
        <v>３</v>
      </c>
    </row>
    <row r="57" spans="8:14" x14ac:dyDescent="0.4">
      <c r="H57" t="str">
        <f t="shared" si="0"/>
        <v>Ｉ-４　①</v>
      </c>
      <c r="I57" t="s">
        <v>469</v>
      </c>
      <c r="J57" t="s">
        <v>360</v>
      </c>
      <c r="K57" t="s">
        <v>299</v>
      </c>
      <c r="N57" t="str">
        <f t="shared" si="1"/>
        <v>４</v>
      </c>
    </row>
    <row r="58" spans="8:14" x14ac:dyDescent="0.4">
      <c r="H58" t="str">
        <f t="shared" si="0"/>
        <v>Ｊ-１　①</v>
      </c>
      <c r="I58" t="s">
        <v>470</v>
      </c>
      <c r="J58" t="s">
        <v>361</v>
      </c>
      <c r="K58" t="s">
        <v>658</v>
      </c>
      <c r="N58" t="str">
        <f t="shared" si="1"/>
        <v>１</v>
      </c>
    </row>
    <row r="59" spans="8:14" x14ac:dyDescent="0.4">
      <c r="H59" t="str">
        <f t="shared" si="0"/>
        <v>Ｊ-１　②</v>
      </c>
      <c r="I59" t="s">
        <v>470</v>
      </c>
      <c r="J59" t="s">
        <v>361</v>
      </c>
      <c r="K59" t="s">
        <v>667</v>
      </c>
      <c r="N59" t="str">
        <f t="shared" si="1"/>
        <v>１</v>
      </c>
    </row>
    <row r="60" spans="8:14" x14ac:dyDescent="0.4">
      <c r="H60" t="str">
        <f t="shared" si="0"/>
        <v>Ｊ-１　③</v>
      </c>
      <c r="I60" t="s">
        <v>470</v>
      </c>
      <c r="J60" t="s">
        <v>361</v>
      </c>
      <c r="K60" t="s">
        <v>482</v>
      </c>
      <c r="N60" t="str">
        <f t="shared" si="1"/>
        <v>１</v>
      </c>
    </row>
    <row r="61" spans="8:14" x14ac:dyDescent="0.4">
      <c r="H61" t="str">
        <f t="shared" si="0"/>
        <v>Ｊ-１　④</v>
      </c>
      <c r="I61" t="s">
        <v>470</v>
      </c>
      <c r="J61" t="s">
        <v>361</v>
      </c>
      <c r="K61" t="s">
        <v>274</v>
      </c>
      <c r="N61" t="str">
        <f t="shared" si="1"/>
        <v>１</v>
      </c>
    </row>
    <row r="62" spans="8:14" x14ac:dyDescent="0.4">
      <c r="H62" t="str">
        <f t="shared" si="0"/>
        <v>Ｊ-２　①</v>
      </c>
      <c r="I62" t="s">
        <v>470</v>
      </c>
      <c r="J62" t="s">
        <v>367</v>
      </c>
      <c r="K62" t="s">
        <v>672</v>
      </c>
      <c r="N62" t="str">
        <f t="shared" si="1"/>
        <v>２</v>
      </c>
    </row>
    <row r="63" spans="8:14" x14ac:dyDescent="0.4">
      <c r="H63" t="str">
        <f t="shared" si="0"/>
        <v>Ｊ-３　①</v>
      </c>
      <c r="I63" t="s">
        <v>470</v>
      </c>
      <c r="J63" t="s">
        <v>375</v>
      </c>
      <c r="K63" t="s">
        <v>675</v>
      </c>
      <c r="N63" t="str">
        <f t="shared" si="1"/>
        <v>３</v>
      </c>
    </row>
    <row r="64" spans="8:14" x14ac:dyDescent="0.4">
      <c r="H64" t="str">
        <f t="shared" si="0"/>
        <v>Ｊ-３　②</v>
      </c>
      <c r="I64" t="s">
        <v>470</v>
      </c>
      <c r="J64" t="s">
        <v>375</v>
      </c>
      <c r="K64" t="s">
        <v>449</v>
      </c>
      <c r="N64" t="str">
        <f t="shared" si="1"/>
        <v>３</v>
      </c>
    </row>
    <row r="65" spans="8:14" x14ac:dyDescent="0.4">
      <c r="H65" t="str">
        <f t="shared" si="0"/>
        <v>Ｊ-３　③</v>
      </c>
      <c r="I65" t="s">
        <v>470</v>
      </c>
      <c r="J65" t="s">
        <v>375</v>
      </c>
      <c r="K65" t="s">
        <v>679</v>
      </c>
      <c r="N65" t="str">
        <f t="shared" si="1"/>
        <v>３</v>
      </c>
    </row>
    <row r="66" spans="8:14" x14ac:dyDescent="0.4">
      <c r="H66" t="str">
        <f t="shared" ref="H66:H129" si="2">LEFT(I66,1)&amp;"-"&amp;LEFT(J66,1)&amp;"　"&amp;LEFT(K66,1)</f>
        <v>Ｋ-１　①</v>
      </c>
      <c r="I66" t="s">
        <v>168</v>
      </c>
      <c r="J66" t="s">
        <v>376</v>
      </c>
      <c r="K66" t="s">
        <v>298</v>
      </c>
      <c r="N66" t="str">
        <f t="shared" ref="N66:N129" si="3">LEFT(J66,1)</f>
        <v>１</v>
      </c>
    </row>
    <row r="67" spans="8:14" x14ac:dyDescent="0.4">
      <c r="H67" t="str">
        <f t="shared" si="2"/>
        <v>Ｋ-２　①</v>
      </c>
      <c r="I67" t="s">
        <v>168</v>
      </c>
      <c r="J67" t="s">
        <v>381</v>
      </c>
      <c r="K67" t="s">
        <v>681</v>
      </c>
      <c r="N67" t="str">
        <f t="shared" si="3"/>
        <v>２</v>
      </c>
    </row>
    <row r="68" spans="8:14" x14ac:dyDescent="0.4">
      <c r="H68" t="str">
        <f t="shared" si="2"/>
        <v>Ｋ-２　②</v>
      </c>
      <c r="I68" t="s">
        <v>168</v>
      </c>
      <c r="J68" t="s">
        <v>381</v>
      </c>
      <c r="K68" t="s">
        <v>687</v>
      </c>
      <c r="N68" t="str">
        <f t="shared" si="3"/>
        <v>２</v>
      </c>
    </row>
    <row r="69" spans="8:14" x14ac:dyDescent="0.4">
      <c r="H69" t="str">
        <f t="shared" si="2"/>
        <v>Ｋ-２　③</v>
      </c>
      <c r="I69" t="s">
        <v>168</v>
      </c>
      <c r="J69" t="s">
        <v>381</v>
      </c>
      <c r="K69" t="s">
        <v>679</v>
      </c>
      <c r="N69" t="str">
        <f t="shared" si="3"/>
        <v>２</v>
      </c>
    </row>
    <row r="70" spans="8:14" x14ac:dyDescent="0.4">
      <c r="H70" t="str">
        <f t="shared" si="2"/>
        <v>Ｋ-３　①</v>
      </c>
      <c r="I70" t="s">
        <v>168</v>
      </c>
      <c r="J70" t="s">
        <v>386</v>
      </c>
      <c r="K70" t="s">
        <v>690</v>
      </c>
      <c r="N70" t="str">
        <f t="shared" si="3"/>
        <v>３</v>
      </c>
    </row>
    <row r="71" spans="8:14" x14ac:dyDescent="0.4">
      <c r="H71" t="str">
        <f t="shared" si="2"/>
        <v>Ｋ-３　②</v>
      </c>
      <c r="I71" t="s">
        <v>168</v>
      </c>
      <c r="J71" t="s">
        <v>386</v>
      </c>
      <c r="K71" t="s">
        <v>692</v>
      </c>
      <c r="N71" t="str">
        <f t="shared" si="3"/>
        <v>３</v>
      </c>
    </row>
    <row r="72" spans="8:14" x14ac:dyDescent="0.4">
      <c r="H72" t="str">
        <f t="shared" si="2"/>
        <v>Ｋ-３　③</v>
      </c>
      <c r="I72" t="s">
        <v>168</v>
      </c>
      <c r="J72" t="s">
        <v>386</v>
      </c>
      <c r="K72" t="s">
        <v>700</v>
      </c>
      <c r="N72" t="str">
        <f t="shared" si="3"/>
        <v>３</v>
      </c>
    </row>
    <row r="73" spans="8:14" x14ac:dyDescent="0.4">
      <c r="H73" t="str">
        <f t="shared" si="2"/>
        <v>Ｌ-１　①</v>
      </c>
      <c r="I73" t="s">
        <v>22</v>
      </c>
      <c r="J73" t="s">
        <v>387</v>
      </c>
      <c r="K73" t="s">
        <v>583</v>
      </c>
      <c r="N73" t="str">
        <f t="shared" si="3"/>
        <v>１</v>
      </c>
    </row>
    <row r="74" spans="8:14" x14ac:dyDescent="0.4">
      <c r="H74" t="str">
        <f t="shared" si="2"/>
        <v>Ｌ-１　②</v>
      </c>
      <c r="I74" t="s">
        <v>22</v>
      </c>
      <c r="J74" t="s">
        <v>387</v>
      </c>
      <c r="K74" t="s">
        <v>233</v>
      </c>
      <c r="N74" t="str">
        <f t="shared" si="3"/>
        <v>１</v>
      </c>
    </row>
    <row r="75" spans="8:14" x14ac:dyDescent="0.4">
      <c r="H75" t="str">
        <f t="shared" si="2"/>
        <v>Ｌ-１　③</v>
      </c>
      <c r="I75" t="s">
        <v>22</v>
      </c>
      <c r="J75" t="s">
        <v>387</v>
      </c>
      <c r="K75" t="s">
        <v>701</v>
      </c>
      <c r="N75" t="str">
        <f t="shared" si="3"/>
        <v>１</v>
      </c>
    </row>
    <row r="76" spans="8:14" x14ac:dyDescent="0.4">
      <c r="H76" t="str">
        <f t="shared" si="2"/>
        <v>Ｌ-１　④</v>
      </c>
      <c r="I76" t="s">
        <v>22</v>
      </c>
      <c r="J76" t="s">
        <v>387</v>
      </c>
      <c r="K76" t="s">
        <v>596</v>
      </c>
      <c r="N76" t="str">
        <f t="shared" si="3"/>
        <v>１</v>
      </c>
    </row>
    <row r="77" spans="8:14" x14ac:dyDescent="0.4">
      <c r="H77" t="str">
        <f t="shared" si="2"/>
        <v>Ｌ-１　⑤</v>
      </c>
      <c r="I77" t="s">
        <v>22</v>
      </c>
      <c r="J77" t="s">
        <v>387</v>
      </c>
      <c r="K77" t="s">
        <v>281</v>
      </c>
      <c r="N77" t="str">
        <f t="shared" si="3"/>
        <v>１</v>
      </c>
    </row>
    <row r="78" spans="8:14" x14ac:dyDescent="0.4">
      <c r="H78" t="str">
        <f t="shared" si="2"/>
        <v>Ｌ-２　①</v>
      </c>
      <c r="I78" t="s">
        <v>22</v>
      </c>
      <c r="J78" t="s">
        <v>391</v>
      </c>
      <c r="K78" t="s">
        <v>704</v>
      </c>
      <c r="N78" t="str">
        <f t="shared" si="3"/>
        <v>２</v>
      </c>
    </row>
    <row r="79" spans="8:14" x14ac:dyDescent="0.4">
      <c r="H79" t="str">
        <f t="shared" si="2"/>
        <v>Ｌ-３　①</v>
      </c>
      <c r="I79" t="s">
        <v>22</v>
      </c>
      <c r="J79" t="s">
        <v>392</v>
      </c>
      <c r="K79" t="s">
        <v>674</v>
      </c>
      <c r="N79" t="str">
        <f t="shared" si="3"/>
        <v>３</v>
      </c>
    </row>
    <row r="80" spans="8:14" x14ac:dyDescent="0.4">
      <c r="H80" t="str">
        <f t="shared" si="2"/>
        <v>Ｌ-３　②</v>
      </c>
      <c r="I80" t="s">
        <v>22</v>
      </c>
      <c r="J80" t="s">
        <v>392</v>
      </c>
      <c r="K80" t="s">
        <v>709</v>
      </c>
      <c r="N80" t="str">
        <f t="shared" si="3"/>
        <v>３</v>
      </c>
    </row>
    <row r="81" spans="8:14" x14ac:dyDescent="0.4">
      <c r="H81" t="str">
        <f t="shared" si="2"/>
        <v>Ｍ-１　①</v>
      </c>
      <c r="I81" t="s">
        <v>475</v>
      </c>
      <c r="J81" t="s">
        <v>211</v>
      </c>
      <c r="K81" t="s">
        <v>713</v>
      </c>
      <c r="N81" t="str">
        <f t="shared" si="3"/>
        <v>１</v>
      </c>
    </row>
    <row r="82" spans="8:14" x14ac:dyDescent="0.4">
      <c r="H82" t="str">
        <f t="shared" si="2"/>
        <v>Ｍ-２　①</v>
      </c>
      <c r="I82" t="s">
        <v>475</v>
      </c>
      <c r="J82" t="s">
        <v>396</v>
      </c>
      <c r="K82" t="s">
        <v>714</v>
      </c>
      <c r="N82" t="str">
        <f t="shared" si="3"/>
        <v>２</v>
      </c>
    </row>
    <row r="83" spans="8:14" x14ac:dyDescent="0.4">
      <c r="H83" t="str">
        <f t="shared" si="2"/>
        <v>Ｎ-１　①</v>
      </c>
      <c r="I83" t="s">
        <v>152</v>
      </c>
      <c r="J83" t="s">
        <v>397</v>
      </c>
      <c r="K83" t="s">
        <v>718</v>
      </c>
      <c r="N83" t="str">
        <f t="shared" si="3"/>
        <v>１</v>
      </c>
    </row>
    <row r="84" spans="8:14" x14ac:dyDescent="0.4">
      <c r="H84" t="str">
        <f t="shared" si="2"/>
        <v>Ｎ-２　①</v>
      </c>
      <c r="I84" t="s">
        <v>152</v>
      </c>
      <c r="J84" t="s">
        <v>401</v>
      </c>
      <c r="K84" t="s">
        <v>719</v>
      </c>
      <c r="N84" t="str">
        <f t="shared" si="3"/>
        <v>２</v>
      </c>
    </row>
    <row r="85" spans="8:14" x14ac:dyDescent="0.4">
      <c r="H85" t="str">
        <f t="shared" si="2"/>
        <v>Ｎ-２　②</v>
      </c>
      <c r="I85" t="s">
        <v>152</v>
      </c>
      <c r="J85" t="s">
        <v>401</v>
      </c>
      <c r="K85" t="s">
        <v>720</v>
      </c>
      <c r="N85" t="str">
        <f t="shared" si="3"/>
        <v>２</v>
      </c>
    </row>
    <row r="86" spans="8:14" x14ac:dyDescent="0.4">
      <c r="H86" t="str">
        <f t="shared" si="2"/>
        <v>Ｎ-３　①</v>
      </c>
      <c r="I86" t="s">
        <v>152</v>
      </c>
      <c r="J86" t="s">
        <v>15</v>
      </c>
      <c r="K86" t="s">
        <v>602</v>
      </c>
      <c r="N86" t="str">
        <f t="shared" si="3"/>
        <v>３</v>
      </c>
    </row>
    <row r="87" spans="8:14" x14ac:dyDescent="0.4">
      <c r="H87" t="str">
        <f t="shared" si="2"/>
        <v>Ｎ-４　①</v>
      </c>
      <c r="I87" t="s">
        <v>152</v>
      </c>
      <c r="J87" t="s">
        <v>405</v>
      </c>
      <c r="K87" t="s">
        <v>330</v>
      </c>
      <c r="N87" t="str">
        <f t="shared" si="3"/>
        <v>４</v>
      </c>
    </row>
    <row r="88" spans="8:14" x14ac:dyDescent="0.4">
      <c r="H88" t="str">
        <f t="shared" si="2"/>
        <v>Ｎ-４　②</v>
      </c>
      <c r="I88" t="s">
        <v>152</v>
      </c>
      <c r="J88" t="s">
        <v>405</v>
      </c>
      <c r="K88" t="s">
        <v>721</v>
      </c>
      <c r="N88" t="str">
        <f t="shared" si="3"/>
        <v>４</v>
      </c>
    </row>
    <row r="89" spans="8:14" x14ac:dyDescent="0.4">
      <c r="H89" t="str">
        <f t="shared" si="2"/>
        <v>Ｎ-５　①</v>
      </c>
      <c r="I89" t="s">
        <v>152</v>
      </c>
      <c r="J89" t="s">
        <v>245</v>
      </c>
      <c r="K89" t="s">
        <v>722</v>
      </c>
      <c r="N89" t="str">
        <f t="shared" si="3"/>
        <v>５</v>
      </c>
    </row>
    <row r="90" spans="8:14" x14ac:dyDescent="0.4">
      <c r="H90" t="str">
        <f t="shared" si="2"/>
        <v>Ｎ-５　②</v>
      </c>
      <c r="I90" t="s">
        <v>152</v>
      </c>
      <c r="J90" t="s">
        <v>245</v>
      </c>
      <c r="K90" t="s">
        <v>294</v>
      </c>
      <c r="N90" t="str">
        <f t="shared" si="3"/>
        <v>５</v>
      </c>
    </row>
    <row r="91" spans="8:14" x14ac:dyDescent="0.4">
      <c r="H91" t="str">
        <f t="shared" si="2"/>
        <v>Ｎ-５　③</v>
      </c>
      <c r="I91" t="s">
        <v>152</v>
      </c>
      <c r="J91" t="s">
        <v>245</v>
      </c>
      <c r="K91" t="s">
        <v>295</v>
      </c>
      <c r="N91" t="str">
        <f t="shared" si="3"/>
        <v>５</v>
      </c>
    </row>
    <row r="92" spans="8:14" x14ac:dyDescent="0.4">
      <c r="H92" t="str">
        <f t="shared" si="2"/>
        <v>Ｎ-６　①</v>
      </c>
      <c r="I92" t="s">
        <v>152</v>
      </c>
      <c r="J92" t="s">
        <v>407</v>
      </c>
      <c r="K92" t="s">
        <v>395</v>
      </c>
      <c r="N92" t="str">
        <f t="shared" si="3"/>
        <v>６</v>
      </c>
    </row>
    <row r="93" spans="8:14" x14ac:dyDescent="0.4">
      <c r="H93" t="str">
        <f t="shared" si="2"/>
        <v>Ｎ-６　②</v>
      </c>
      <c r="I93" t="s">
        <v>152</v>
      </c>
      <c r="J93" t="s">
        <v>407</v>
      </c>
      <c r="K93" t="s">
        <v>680</v>
      </c>
      <c r="N93" t="str">
        <f t="shared" si="3"/>
        <v>６</v>
      </c>
    </row>
    <row r="94" spans="8:14" x14ac:dyDescent="0.4">
      <c r="H94" t="str">
        <f t="shared" si="2"/>
        <v>Ｎ-６　③</v>
      </c>
      <c r="I94" t="s">
        <v>152</v>
      </c>
      <c r="J94" t="s">
        <v>407</v>
      </c>
      <c r="K94" t="s">
        <v>571</v>
      </c>
      <c r="N94" t="str">
        <f t="shared" si="3"/>
        <v>６</v>
      </c>
    </row>
    <row r="95" spans="8:14" x14ac:dyDescent="0.4">
      <c r="H95" t="str">
        <f t="shared" si="2"/>
        <v>Ｎ-７　①</v>
      </c>
      <c r="I95" t="s">
        <v>152</v>
      </c>
      <c r="J95" t="s">
        <v>214</v>
      </c>
      <c r="K95" t="s">
        <v>171</v>
      </c>
      <c r="N95" t="str">
        <f t="shared" si="3"/>
        <v>７</v>
      </c>
    </row>
    <row r="96" spans="8:14" x14ac:dyDescent="0.4">
      <c r="H96" t="str">
        <f t="shared" si="2"/>
        <v>Ｎ-８　①</v>
      </c>
      <c r="I96" t="s">
        <v>152</v>
      </c>
      <c r="J96" t="s">
        <v>410</v>
      </c>
      <c r="K96" t="s">
        <v>724</v>
      </c>
      <c r="N96" t="str">
        <f t="shared" si="3"/>
        <v>８</v>
      </c>
    </row>
    <row r="97" spans="8:14" x14ac:dyDescent="0.4">
      <c r="H97" t="str">
        <f t="shared" si="2"/>
        <v>Ｎ-９　①</v>
      </c>
      <c r="I97" t="s">
        <v>152</v>
      </c>
      <c r="J97" t="s">
        <v>413</v>
      </c>
      <c r="K97" t="s">
        <v>726</v>
      </c>
      <c r="N97" t="str">
        <f t="shared" si="3"/>
        <v>９</v>
      </c>
    </row>
    <row r="98" spans="8:14" x14ac:dyDescent="0.4">
      <c r="H98" t="str">
        <f t="shared" si="2"/>
        <v>Ｏ-１　①</v>
      </c>
      <c r="I98" t="s">
        <v>476</v>
      </c>
      <c r="J98" t="s">
        <v>426</v>
      </c>
      <c r="K98" t="s">
        <v>730</v>
      </c>
      <c r="N98" t="str">
        <f t="shared" si="3"/>
        <v>１</v>
      </c>
    </row>
    <row r="99" spans="8:14" x14ac:dyDescent="0.4">
      <c r="H99" t="str">
        <f t="shared" si="2"/>
        <v>Ｐ-１　①</v>
      </c>
      <c r="I99" t="s">
        <v>477</v>
      </c>
      <c r="J99" t="s">
        <v>429</v>
      </c>
      <c r="K99" t="s">
        <v>633</v>
      </c>
      <c r="N99" t="str">
        <f t="shared" si="3"/>
        <v>１</v>
      </c>
    </row>
    <row r="100" spans="8:14" x14ac:dyDescent="0.4">
      <c r="H100" t="str">
        <f t="shared" si="2"/>
        <v>Ｑ-１　①</v>
      </c>
      <c r="I100" t="s">
        <v>481</v>
      </c>
      <c r="J100" t="s">
        <v>259</v>
      </c>
      <c r="K100" t="s">
        <v>467</v>
      </c>
      <c r="N100" t="str">
        <f t="shared" si="3"/>
        <v>１</v>
      </c>
    </row>
    <row r="101" spans="8:14" x14ac:dyDescent="0.4">
      <c r="H101" t="str">
        <f t="shared" si="2"/>
        <v>Ｑ-１　②</v>
      </c>
      <c r="I101" t="s">
        <v>481</v>
      </c>
      <c r="J101" t="s">
        <v>259</v>
      </c>
      <c r="K101" t="s">
        <v>733</v>
      </c>
      <c r="N101" t="str">
        <f t="shared" si="3"/>
        <v>１</v>
      </c>
    </row>
    <row r="102" spans="8:14" x14ac:dyDescent="0.4">
      <c r="H102" t="str">
        <f t="shared" si="2"/>
        <v>Ｑ-１　③</v>
      </c>
      <c r="I102" t="s">
        <v>481</v>
      </c>
      <c r="J102" t="s">
        <v>259</v>
      </c>
      <c r="K102" t="s">
        <v>741</v>
      </c>
      <c r="N102" t="str">
        <f t="shared" si="3"/>
        <v>１</v>
      </c>
    </row>
    <row r="103" spans="8:14" x14ac:dyDescent="0.4">
      <c r="H103" t="str">
        <f t="shared" si="2"/>
        <v>Ｑ-１　④</v>
      </c>
      <c r="I103" t="s">
        <v>481</v>
      </c>
      <c r="J103" t="s">
        <v>259</v>
      </c>
      <c r="K103" t="s">
        <v>743</v>
      </c>
      <c r="N103" t="str">
        <f t="shared" si="3"/>
        <v>１</v>
      </c>
    </row>
    <row r="104" spans="8:14" x14ac:dyDescent="0.4">
      <c r="H104" t="str">
        <f t="shared" si="2"/>
        <v>Ｑ-１　⑤</v>
      </c>
      <c r="I104" t="s">
        <v>481</v>
      </c>
      <c r="J104" t="s">
        <v>259</v>
      </c>
      <c r="K104" t="s">
        <v>502</v>
      </c>
      <c r="N104" t="str">
        <f t="shared" si="3"/>
        <v>１</v>
      </c>
    </row>
    <row r="105" spans="8:14" x14ac:dyDescent="0.4">
      <c r="H105" t="str">
        <f t="shared" si="2"/>
        <v>Ｑ-１　⑥</v>
      </c>
      <c r="I105" t="s">
        <v>481</v>
      </c>
      <c r="J105" t="s">
        <v>259</v>
      </c>
      <c r="K105" t="s">
        <v>747</v>
      </c>
      <c r="N105" t="str">
        <f t="shared" si="3"/>
        <v>１</v>
      </c>
    </row>
    <row r="106" spans="8:14" x14ac:dyDescent="0.4">
      <c r="H106" t="str">
        <f t="shared" si="2"/>
        <v>Ｑ-１　⑦</v>
      </c>
      <c r="I106" t="s">
        <v>481</v>
      </c>
      <c r="J106" t="s">
        <v>259</v>
      </c>
      <c r="K106" t="s">
        <v>492</v>
      </c>
      <c r="N106" t="str">
        <f t="shared" si="3"/>
        <v>１</v>
      </c>
    </row>
    <row r="107" spans="8:14" x14ac:dyDescent="0.4">
      <c r="H107" t="str">
        <f t="shared" si="2"/>
        <v>Ｑ-１　⑧</v>
      </c>
      <c r="I107" t="s">
        <v>481</v>
      </c>
      <c r="J107" t="s">
        <v>259</v>
      </c>
      <c r="K107" t="s">
        <v>748</v>
      </c>
      <c r="N107" t="str">
        <f t="shared" si="3"/>
        <v>１</v>
      </c>
    </row>
    <row r="108" spans="8:14" x14ac:dyDescent="0.4">
      <c r="H108" t="str">
        <f t="shared" si="2"/>
        <v>Ｑ-１　⑨</v>
      </c>
      <c r="I108" t="s">
        <v>481</v>
      </c>
      <c r="J108" t="s">
        <v>259</v>
      </c>
      <c r="K108" t="s">
        <v>95</v>
      </c>
      <c r="N108" t="str">
        <f t="shared" si="3"/>
        <v>１</v>
      </c>
    </row>
    <row r="109" spans="8:14" x14ac:dyDescent="0.4">
      <c r="H109" t="str">
        <f t="shared" si="2"/>
        <v>Ｑ-１　⑩</v>
      </c>
      <c r="I109" t="s">
        <v>481</v>
      </c>
      <c r="J109" t="s">
        <v>259</v>
      </c>
      <c r="K109" t="s">
        <v>582</v>
      </c>
      <c r="N109" t="str">
        <f t="shared" si="3"/>
        <v>１</v>
      </c>
    </row>
    <row r="110" spans="8:14" x14ac:dyDescent="0.4">
      <c r="H110" t="str">
        <f t="shared" si="2"/>
        <v>Ｑ-１　⑪</v>
      </c>
      <c r="I110" t="s">
        <v>481</v>
      </c>
      <c r="J110" t="s">
        <v>259</v>
      </c>
      <c r="K110" t="s">
        <v>210</v>
      </c>
      <c r="N110" t="str">
        <f t="shared" si="3"/>
        <v>１</v>
      </c>
    </row>
    <row r="111" spans="8:14" x14ac:dyDescent="0.4">
      <c r="H111" t="str">
        <f t="shared" si="2"/>
        <v>Ｑ-１　⑫</v>
      </c>
      <c r="I111" t="s">
        <v>481</v>
      </c>
      <c r="J111" t="s">
        <v>259</v>
      </c>
      <c r="K111" t="s">
        <v>343</v>
      </c>
      <c r="N111" t="str">
        <f t="shared" si="3"/>
        <v>１</v>
      </c>
    </row>
    <row r="112" spans="8:14" x14ac:dyDescent="0.4">
      <c r="H112" t="str">
        <f t="shared" si="2"/>
        <v>Ｑ-１　⑬</v>
      </c>
      <c r="I112" t="s">
        <v>481</v>
      </c>
      <c r="J112" t="s">
        <v>259</v>
      </c>
      <c r="K112" t="s">
        <v>749</v>
      </c>
      <c r="N112" t="str">
        <f t="shared" si="3"/>
        <v>１</v>
      </c>
    </row>
    <row r="113" spans="8:14" x14ac:dyDescent="0.4">
      <c r="H113" t="str">
        <f t="shared" si="2"/>
        <v>Ｑ-１　⑭</v>
      </c>
      <c r="I113" t="s">
        <v>481</v>
      </c>
      <c r="J113" t="s">
        <v>259</v>
      </c>
      <c r="K113" t="s">
        <v>751</v>
      </c>
      <c r="N113" t="str">
        <f t="shared" si="3"/>
        <v>１</v>
      </c>
    </row>
    <row r="114" spans="8:14" x14ac:dyDescent="0.4">
      <c r="H114" t="str">
        <f t="shared" si="2"/>
        <v>Ｑ-１　⑮</v>
      </c>
      <c r="I114" t="s">
        <v>481</v>
      </c>
      <c r="J114" t="s">
        <v>259</v>
      </c>
      <c r="K114" t="s">
        <v>86</v>
      </c>
      <c r="N114" t="str">
        <f t="shared" si="3"/>
        <v>１</v>
      </c>
    </row>
    <row r="115" spans="8:14" x14ac:dyDescent="0.4">
      <c r="H115" t="str">
        <f t="shared" si="2"/>
        <v>Ｑ-１　⑯</v>
      </c>
      <c r="I115" t="s">
        <v>481</v>
      </c>
      <c r="J115" t="s">
        <v>259</v>
      </c>
      <c r="K115" t="s">
        <v>755</v>
      </c>
      <c r="N115" t="str">
        <f t="shared" si="3"/>
        <v>１</v>
      </c>
    </row>
    <row r="116" spans="8:14" x14ac:dyDescent="0.4">
      <c r="H116" t="str">
        <f t="shared" si="2"/>
        <v>Ｑ-１　⑰</v>
      </c>
      <c r="I116" t="s">
        <v>481</v>
      </c>
      <c r="J116" t="s">
        <v>259</v>
      </c>
      <c r="K116" t="s">
        <v>56</v>
      </c>
      <c r="N116" t="str">
        <f t="shared" si="3"/>
        <v>１</v>
      </c>
    </row>
    <row r="117" spans="8:14" x14ac:dyDescent="0.4">
      <c r="H117" t="str">
        <f t="shared" si="2"/>
        <v>Ｑ-２　①</v>
      </c>
      <c r="I117" t="s">
        <v>481</v>
      </c>
      <c r="J117" t="s">
        <v>374</v>
      </c>
      <c r="K117" t="s">
        <v>8</v>
      </c>
      <c r="N117" t="str">
        <f t="shared" si="3"/>
        <v>２</v>
      </c>
    </row>
    <row r="118" spans="8:14" x14ac:dyDescent="0.4">
      <c r="H118" t="str">
        <f t="shared" si="2"/>
        <v>Ｑ-２　②</v>
      </c>
      <c r="I118" t="s">
        <v>481</v>
      </c>
      <c r="J118" t="s">
        <v>374</v>
      </c>
      <c r="K118" t="s">
        <v>247</v>
      </c>
      <c r="N118" t="str">
        <f t="shared" si="3"/>
        <v>２</v>
      </c>
    </row>
    <row r="119" spans="8:14" x14ac:dyDescent="0.4">
      <c r="H119" t="str">
        <f t="shared" si="2"/>
        <v>Ｑ-２　③</v>
      </c>
      <c r="I119" t="s">
        <v>481</v>
      </c>
      <c r="J119" t="s">
        <v>374</v>
      </c>
      <c r="K119" t="s">
        <v>757</v>
      </c>
      <c r="N119" t="str">
        <f t="shared" si="3"/>
        <v>２</v>
      </c>
    </row>
    <row r="120" spans="8:14" x14ac:dyDescent="0.4">
      <c r="H120" t="str">
        <f t="shared" si="2"/>
        <v>Ｑ-２　④</v>
      </c>
      <c r="I120" t="s">
        <v>481</v>
      </c>
      <c r="J120" t="s">
        <v>374</v>
      </c>
      <c r="K120" t="s">
        <v>629</v>
      </c>
      <c r="N120" t="str">
        <f t="shared" si="3"/>
        <v>２</v>
      </c>
    </row>
    <row r="121" spans="8:14" x14ac:dyDescent="0.4">
      <c r="H121" t="str">
        <f t="shared" si="2"/>
        <v>Ｑ-３　①</v>
      </c>
      <c r="I121" t="s">
        <v>481</v>
      </c>
      <c r="J121" t="s">
        <v>236</v>
      </c>
      <c r="K121" t="s">
        <v>763</v>
      </c>
      <c r="N121" t="str">
        <f t="shared" si="3"/>
        <v>３</v>
      </c>
    </row>
    <row r="122" spans="8:14" x14ac:dyDescent="0.4">
      <c r="H122" t="str">
        <f t="shared" si="2"/>
        <v>Ｑ-４　①</v>
      </c>
      <c r="I122" t="s">
        <v>481</v>
      </c>
      <c r="J122" t="s">
        <v>433</v>
      </c>
      <c r="K122" t="s">
        <v>764</v>
      </c>
      <c r="N122" t="str">
        <f t="shared" si="3"/>
        <v>４</v>
      </c>
    </row>
    <row r="123" spans="8:14" x14ac:dyDescent="0.4">
      <c r="H123" t="str">
        <f t="shared" si="2"/>
        <v>Ｑ-４　②</v>
      </c>
      <c r="I123" t="s">
        <v>481</v>
      </c>
      <c r="J123" t="s">
        <v>433</v>
      </c>
      <c r="K123" t="s">
        <v>767</v>
      </c>
      <c r="N123" t="str">
        <f t="shared" si="3"/>
        <v>４</v>
      </c>
    </row>
    <row r="124" spans="8:14" x14ac:dyDescent="0.4">
      <c r="H124" t="str">
        <f t="shared" si="2"/>
        <v>Ｑ-４　③</v>
      </c>
      <c r="I124" t="s">
        <v>481</v>
      </c>
      <c r="J124" t="s">
        <v>433</v>
      </c>
      <c r="K124" t="s">
        <v>198</v>
      </c>
      <c r="N124" t="str">
        <f t="shared" si="3"/>
        <v>４</v>
      </c>
    </row>
    <row r="125" spans="8:14" x14ac:dyDescent="0.4">
      <c r="H125" t="str">
        <f t="shared" si="2"/>
        <v>Ｑ-５　①</v>
      </c>
      <c r="I125" t="s">
        <v>481</v>
      </c>
      <c r="J125" t="s">
        <v>435</v>
      </c>
      <c r="K125" t="s">
        <v>49</v>
      </c>
      <c r="N125" t="str">
        <f t="shared" si="3"/>
        <v>５</v>
      </c>
    </row>
    <row r="126" spans="8:14" x14ac:dyDescent="0.4">
      <c r="H126" t="str">
        <f t="shared" si="2"/>
        <v>Ｑ-６　①</v>
      </c>
      <c r="I126" t="s">
        <v>481</v>
      </c>
      <c r="J126" t="s">
        <v>439</v>
      </c>
      <c r="K126" t="s">
        <v>515</v>
      </c>
      <c r="N126" t="str">
        <f t="shared" si="3"/>
        <v>６</v>
      </c>
    </row>
    <row r="127" spans="8:14" x14ac:dyDescent="0.4">
      <c r="H127" t="str">
        <f t="shared" si="2"/>
        <v>Ｑ-７　①</v>
      </c>
      <c r="I127" t="s">
        <v>481</v>
      </c>
      <c r="J127" t="s">
        <v>440</v>
      </c>
      <c r="K127" t="s">
        <v>770</v>
      </c>
      <c r="N127" t="str">
        <f t="shared" si="3"/>
        <v>７</v>
      </c>
    </row>
    <row r="128" spans="8:14" x14ac:dyDescent="0.4">
      <c r="H128" t="str">
        <f t="shared" si="2"/>
        <v>Ｑ-８　①</v>
      </c>
      <c r="I128" t="s">
        <v>481</v>
      </c>
      <c r="J128" t="s">
        <v>455</v>
      </c>
      <c r="K128" t="s">
        <v>774</v>
      </c>
      <c r="N128" t="str">
        <f t="shared" si="3"/>
        <v>８</v>
      </c>
    </row>
    <row r="129" spans="8:14" x14ac:dyDescent="0.4">
      <c r="H129" t="str">
        <f t="shared" si="2"/>
        <v>Ｑ-８　②</v>
      </c>
      <c r="I129" t="s">
        <v>481</v>
      </c>
      <c r="J129" t="s">
        <v>455</v>
      </c>
      <c r="K129" t="s">
        <v>776</v>
      </c>
      <c r="N129" t="str">
        <f t="shared" si="3"/>
        <v>８</v>
      </c>
    </row>
    <row r="130" spans="8:14" x14ac:dyDescent="0.4">
      <c r="H130" t="str">
        <f t="shared" ref="H130:H141" si="4">LEFT(I130,1)&amp;"-"&amp;LEFT(J130,1)&amp;"　"&amp;LEFT(K130,1)</f>
        <v>Ｑ-８　③</v>
      </c>
      <c r="I130" t="s">
        <v>481</v>
      </c>
      <c r="J130" t="s">
        <v>455</v>
      </c>
      <c r="K130" t="s">
        <v>781</v>
      </c>
      <c r="N130" t="str">
        <f t="shared" ref="N130:N141" si="5">LEFT(J130,1)</f>
        <v>８</v>
      </c>
    </row>
    <row r="131" spans="8:14" x14ac:dyDescent="0.4">
      <c r="H131" t="str">
        <f t="shared" si="4"/>
        <v>Ｑ-８　④</v>
      </c>
      <c r="I131" t="s">
        <v>481</v>
      </c>
      <c r="J131" t="s">
        <v>455</v>
      </c>
      <c r="K131" t="s">
        <v>782</v>
      </c>
      <c r="N131" t="str">
        <f t="shared" si="5"/>
        <v>８</v>
      </c>
    </row>
    <row r="132" spans="8:14" x14ac:dyDescent="0.4">
      <c r="H132" t="str">
        <f t="shared" si="4"/>
        <v>Ｑ-８　⑤</v>
      </c>
      <c r="I132" t="s">
        <v>481</v>
      </c>
      <c r="J132" t="s">
        <v>455</v>
      </c>
      <c r="K132" t="s">
        <v>787</v>
      </c>
      <c r="N132" t="str">
        <f t="shared" si="5"/>
        <v>８</v>
      </c>
    </row>
    <row r="133" spans="8:14" x14ac:dyDescent="0.4">
      <c r="H133" t="str">
        <f t="shared" si="4"/>
        <v>Ｑ-８　⑥</v>
      </c>
      <c r="I133" t="s">
        <v>481</v>
      </c>
      <c r="J133" t="s">
        <v>455</v>
      </c>
      <c r="K133" t="s">
        <v>789</v>
      </c>
      <c r="N133" t="str">
        <f t="shared" si="5"/>
        <v>８</v>
      </c>
    </row>
    <row r="134" spans="8:14" x14ac:dyDescent="0.4">
      <c r="H134" t="str">
        <f t="shared" si="4"/>
        <v>Ｑ-８　⑦</v>
      </c>
      <c r="I134" t="s">
        <v>481</v>
      </c>
      <c r="J134" t="s">
        <v>455</v>
      </c>
      <c r="K134" t="s">
        <v>790</v>
      </c>
      <c r="N134" t="str">
        <f t="shared" si="5"/>
        <v>８</v>
      </c>
    </row>
    <row r="135" spans="8:14" x14ac:dyDescent="0.4">
      <c r="H135" t="str">
        <f t="shared" si="4"/>
        <v>Ｑ-８　⑧</v>
      </c>
      <c r="I135" t="s">
        <v>481</v>
      </c>
      <c r="J135" t="s">
        <v>455</v>
      </c>
      <c r="K135" t="s">
        <v>791</v>
      </c>
      <c r="N135" t="str">
        <f t="shared" si="5"/>
        <v>８</v>
      </c>
    </row>
    <row r="136" spans="8:14" x14ac:dyDescent="0.4">
      <c r="H136" t="str">
        <f t="shared" si="4"/>
        <v>Ｑ-８　⑨</v>
      </c>
      <c r="I136" t="s">
        <v>481</v>
      </c>
      <c r="J136" t="s">
        <v>455</v>
      </c>
      <c r="K136" t="s">
        <v>612</v>
      </c>
      <c r="N136" t="str">
        <f t="shared" si="5"/>
        <v>８</v>
      </c>
    </row>
    <row r="137" spans="8:14" x14ac:dyDescent="0.4">
      <c r="H137" t="str">
        <f t="shared" si="4"/>
        <v>Ｑ-８　⑩</v>
      </c>
      <c r="I137" t="s">
        <v>481</v>
      </c>
      <c r="J137" t="s">
        <v>455</v>
      </c>
      <c r="K137" t="s">
        <v>373</v>
      </c>
      <c r="N137" t="str">
        <f t="shared" si="5"/>
        <v>８</v>
      </c>
    </row>
    <row r="138" spans="8:14" x14ac:dyDescent="0.4">
      <c r="H138" t="str">
        <f t="shared" si="4"/>
        <v>Ｑ-８　⑪</v>
      </c>
      <c r="I138" t="s">
        <v>481</v>
      </c>
      <c r="J138" t="s">
        <v>455</v>
      </c>
      <c r="K138" t="s">
        <v>490</v>
      </c>
      <c r="N138" t="str">
        <f t="shared" si="5"/>
        <v>８</v>
      </c>
    </row>
    <row r="139" spans="8:14" x14ac:dyDescent="0.4">
      <c r="H139" t="str">
        <f t="shared" si="4"/>
        <v>Ｑ-８　⑫</v>
      </c>
      <c r="I139" t="s">
        <v>481</v>
      </c>
      <c r="J139" t="s">
        <v>455</v>
      </c>
      <c r="K139" t="s">
        <v>592</v>
      </c>
      <c r="N139" t="str">
        <f t="shared" si="5"/>
        <v>８</v>
      </c>
    </row>
    <row r="140" spans="8:14" x14ac:dyDescent="0.4">
      <c r="H140" t="str">
        <f t="shared" si="4"/>
        <v>Ｑ-８　⑬</v>
      </c>
      <c r="I140" t="s">
        <v>481</v>
      </c>
      <c r="J140" t="s">
        <v>455</v>
      </c>
      <c r="K140" t="s">
        <v>685</v>
      </c>
      <c r="N140" t="str">
        <f t="shared" si="5"/>
        <v>８</v>
      </c>
    </row>
    <row r="141" spans="8:14" x14ac:dyDescent="0.4">
      <c r="H141" t="str">
        <f t="shared" si="4"/>
        <v>Ｑ-８　⑭</v>
      </c>
      <c r="I141" t="s">
        <v>481</v>
      </c>
      <c r="J141" t="s">
        <v>455</v>
      </c>
      <c r="K141" t="s">
        <v>504</v>
      </c>
      <c r="N141" t="str">
        <f t="shared" si="5"/>
        <v>８</v>
      </c>
    </row>
  </sheetData>
  <phoneticPr fontId="4" type="Hiragan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U195"/>
  <sheetViews>
    <sheetView view="pageBreakPreview" zoomScale="85" zoomScaleSheetLayoutView="85" workbookViewId="0">
      <selection activeCell="S19" sqref="S19"/>
    </sheetView>
  </sheetViews>
  <sheetFormatPr defaultRowHeight="12" x14ac:dyDescent="0.4"/>
  <cols>
    <col min="1" max="47" width="10.625" style="35" customWidth="1"/>
    <col min="48" max="16290" width="9" style="35" bestFit="1" customWidth="1"/>
    <col min="16291" max="16384" width="9" style="35" customWidth="1"/>
  </cols>
  <sheetData>
    <row r="1" spans="1:47" s="36" customFormat="1" x14ac:dyDescent="0.4">
      <c r="A1" s="37" t="s">
        <v>1003</v>
      </c>
      <c r="B1" s="40" t="s">
        <v>827</v>
      </c>
      <c r="C1" s="40" t="s">
        <v>591</v>
      </c>
      <c r="D1" s="37" t="s">
        <v>1017</v>
      </c>
      <c r="E1" s="40" t="s">
        <v>837</v>
      </c>
      <c r="F1" s="40" t="s">
        <v>525</v>
      </c>
      <c r="G1" s="40" t="s">
        <v>1020</v>
      </c>
      <c r="H1" s="40" t="s">
        <v>1021</v>
      </c>
      <c r="I1" s="40" t="s">
        <v>434</v>
      </c>
      <c r="J1" s="40" t="s">
        <v>473</v>
      </c>
      <c r="K1" s="40" t="s">
        <v>7</v>
      </c>
      <c r="L1" s="40" t="s">
        <v>1024</v>
      </c>
      <c r="M1" s="40" t="s">
        <v>1025</v>
      </c>
      <c r="N1" s="40" t="s">
        <v>1029</v>
      </c>
      <c r="O1" s="40" t="s">
        <v>1031</v>
      </c>
      <c r="P1" s="40" t="s">
        <v>73</v>
      </c>
      <c r="Q1" s="40" t="s">
        <v>147</v>
      </c>
      <c r="R1" s="40" t="s">
        <v>807</v>
      </c>
      <c r="S1" s="40" t="s">
        <v>554</v>
      </c>
      <c r="T1" s="40" t="s">
        <v>1033</v>
      </c>
      <c r="U1" s="40" t="s">
        <v>830</v>
      </c>
      <c r="V1" s="40" t="s">
        <v>1</v>
      </c>
      <c r="W1" s="40" t="s">
        <v>96</v>
      </c>
      <c r="X1" s="40" t="s">
        <v>1036</v>
      </c>
      <c r="Y1" s="40" t="s">
        <v>1037</v>
      </c>
      <c r="Z1" s="40" t="s">
        <v>985</v>
      </c>
      <c r="AA1" s="40" t="s">
        <v>639</v>
      </c>
      <c r="AB1" s="40" t="s">
        <v>52</v>
      </c>
      <c r="AC1" s="40" t="s">
        <v>125</v>
      </c>
      <c r="AD1" s="40" t="s">
        <v>797</v>
      </c>
      <c r="AE1" s="40" t="s">
        <v>975</v>
      </c>
      <c r="AF1" s="40" t="s">
        <v>1038</v>
      </c>
      <c r="AG1" s="40" t="s">
        <v>627</v>
      </c>
      <c r="AH1" s="40" t="s">
        <v>1040</v>
      </c>
      <c r="AI1" s="40" t="s">
        <v>1044</v>
      </c>
      <c r="AJ1" s="40" t="s">
        <v>151</v>
      </c>
      <c r="AK1" s="40" t="s">
        <v>628</v>
      </c>
      <c r="AL1" s="40" t="s">
        <v>1045</v>
      </c>
      <c r="AM1" s="40" t="s">
        <v>77</v>
      </c>
      <c r="AN1" s="40" t="s">
        <v>116</v>
      </c>
      <c r="AO1" s="40" t="s">
        <v>1047</v>
      </c>
      <c r="AP1" s="40" t="s">
        <v>644</v>
      </c>
      <c r="AQ1" s="40" t="s">
        <v>617</v>
      </c>
      <c r="AR1" s="40" t="s">
        <v>1051</v>
      </c>
      <c r="AS1" s="40" t="s">
        <v>1052</v>
      </c>
      <c r="AT1" s="40" t="s">
        <v>1054</v>
      </c>
      <c r="AU1" s="40" t="s">
        <v>1056</v>
      </c>
    </row>
    <row r="2" spans="1:47" x14ac:dyDescent="0.4">
      <c r="A2" s="38" t="s">
        <v>1063</v>
      </c>
      <c r="B2" s="39" t="s">
        <v>534</v>
      </c>
      <c r="C2" s="39" t="s">
        <v>1299</v>
      </c>
      <c r="D2" s="38" t="s">
        <v>1339</v>
      </c>
      <c r="E2" s="39" t="s">
        <v>1373</v>
      </c>
      <c r="F2" s="39" t="s">
        <v>1398</v>
      </c>
      <c r="G2" s="39" t="s">
        <v>44</v>
      </c>
      <c r="H2" s="39" t="s">
        <v>1481</v>
      </c>
      <c r="I2" s="39" t="s">
        <v>393</v>
      </c>
      <c r="J2" s="39" t="s">
        <v>432</v>
      </c>
      <c r="K2" s="38" t="s">
        <v>1462</v>
      </c>
      <c r="L2" s="38" t="s">
        <v>1627</v>
      </c>
      <c r="M2" s="39" t="s">
        <v>1668</v>
      </c>
      <c r="N2" s="38" t="s">
        <v>1537</v>
      </c>
      <c r="O2" s="38" t="s">
        <v>1599</v>
      </c>
      <c r="P2" s="39" t="s">
        <v>1796</v>
      </c>
      <c r="Q2" s="39" t="s">
        <v>1807</v>
      </c>
      <c r="R2" s="39" t="s">
        <v>444</v>
      </c>
      <c r="S2" s="39" t="s">
        <v>1833</v>
      </c>
      <c r="T2" s="39" t="s">
        <v>820</v>
      </c>
      <c r="U2" s="39" t="s">
        <v>1618</v>
      </c>
      <c r="V2" s="38" t="s">
        <v>1924</v>
      </c>
      <c r="W2" s="38" t="s">
        <v>1314</v>
      </c>
      <c r="X2" s="39" t="s">
        <v>1661</v>
      </c>
      <c r="Y2" s="39" t="s">
        <v>2008</v>
      </c>
      <c r="Z2" s="38" t="s">
        <v>620</v>
      </c>
      <c r="AA2" s="38" t="s">
        <v>2035</v>
      </c>
      <c r="AB2" s="38" t="s">
        <v>894</v>
      </c>
      <c r="AC2" s="39" t="s">
        <v>196</v>
      </c>
      <c r="AD2" s="39" t="s">
        <v>897</v>
      </c>
      <c r="AE2" s="39" t="s">
        <v>1828</v>
      </c>
      <c r="AF2" s="39" t="s">
        <v>2146</v>
      </c>
      <c r="AG2" s="38" t="s">
        <v>1786</v>
      </c>
      <c r="AH2" s="38" t="s">
        <v>2164</v>
      </c>
      <c r="AI2" s="39" t="s">
        <v>737</v>
      </c>
      <c r="AJ2" s="39" t="s">
        <v>2179</v>
      </c>
      <c r="AK2" s="39" t="s">
        <v>2191</v>
      </c>
      <c r="AL2" s="39" t="s">
        <v>1557</v>
      </c>
      <c r="AM2" s="39" t="s">
        <v>2212</v>
      </c>
      <c r="AN2" s="38" t="s">
        <v>2029</v>
      </c>
      <c r="AO2" s="39" t="s">
        <v>598</v>
      </c>
      <c r="AP2" s="39" t="s">
        <v>2291</v>
      </c>
      <c r="AQ2" s="38" t="s">
        <v>2300</v>
      </c>
      <c r="AR2" s="39" t="s">
        <v>1341</v>
      </c>
      <c r="AS2" s="39" t="s">
        <v>353</v>
      </c>
      <c r="AT2" s="39" t="s">
        <v>1082</v>
      </c>
      <c r="AU2" s="39" t="s">
        <v>2384</v>
      </c>
    </row>
    <row r="3" spans="1:47" x14ac:dyDescent="0.4">
      <c r="A3" s="38" t="s">
        <v>1064</v>
      </c>
      <c r="B3" s="39" t="s">
        <v>683</v>
      </c>
      <c r="C3" s="39" t="s">
        <v>1301</v>
      </c>
      <c r="D3" s="38" t="s">
        <v>1340</v>
      </c>
      <c r="E3" s="39" t="s">
        <v>1374</v>
      </c>
      <c r="F3" s="39" t="s">
        <v>557</v>
      </c>
      <c r="G3" s="39" t="s">
        <v>1004</v>
      </c>
      <c r="H3" s="39" t="s">
        <v>1351</v>
      </c>
      <c r="I3" s="39" t="s">
        <v>1512</v>
      </c>
      <c r="J3" s="39" t="s">
        <v>1528</v>
      </c>
      <c r="K3" s="38" t="s">
        <v>1090</v>
      </c>
      <c r="L3" s="38" t="s">
        <v>1628</v>
      </c>
      <c r="M3" s="39" t="s">
        <v>1286</v>
      </c>
      <c r="N3" s="38" t="s">
        <v>1720</v>
      </c>
      <c r="O3" s="38" t="s">
        <v>82</v>
      </c>
      <c r="P3" s="39" t="s">
        <v>845</v>
      </c>
      <c r="Q3" s="39" t="s">
        <v>1138</v>
      </c>
      <c r="R3" s="39" t="s">
        <v>1496</v>
      </c>
      <c r="S3" s="39" t="s">
        <v>1835</v>
      </c>
      <c r="T3" s="39" t="s">
        <v>1646</v>
      </c>
      <c r="U3" s="39" t="s">
        <v>1903</v>
      </c>
      <c r="V3" s="38" t="s">
        <v>1925</v>
      </c>
      <c r="W3" s="38" t="s">
        <v>300</v>
      </c>
      <c r="X3" s="39" t="s">
        <v>1988</v>
      </c>
      <c r="Y3" s="39" t="s">
        <v>2009</v>
      </c>
      <c r="Z3" s="38" t="s">
        <v>2016</v>
      </c>
      <c r="AA3" s="38" t="s">
        <v>2036</v>
      </c>
      <c r="AB3" s="38" t="s">
        <v>1995</v>
      </c>
      <c r="AC3" s="39" t="s">
        <v>2093</v>
      </c>
      <c r="AD3" s="39" t="s">
        <v>1931</v>
      </c>
      <c r="AE3" s="39" t="s">
        <v>861</v>
      </c>
      <c r="AF3" s="39" t="s">
        <v>673</v>
      </c>
      <c r="AG3" s="38" t="s">
        <v>2153</v>
      </c>
      <c r="AH3" s="38" t="s">
        <v>503</v>
      </c>
      <c r="AI3" s="39" t="s">
        <v>996</v>
      </c>
      <c r="AJ3" s="39" t="s">
        <v>834</v>
      </c>
      <c r="AK3" s="39" t="s">
        <v>635</v>
      </c>
      <c r="AL3" s="39" t="s">
        <v>2203</v>
      </c>
      <c r="AM3" s="39" t="s">
        <v>2011</v>
      </c>
      <c r="AN3" s="38" t="s">
        <v>2240</v>
      </c>
      <c r="AO3" s="39" t="s">
        <v>2279</v>
      </c>
      <c r="AP3" s="39" t="s">
        <v>2292</v>
      </c>
      <c r="AQ3" s="38" t="s">
        <v>2219</v>
      </c>
      <c r="AR3" s="39" t="s">
        <v>2330</v>
      </c>
      <c r="AS3" s="39" t="s">
        <v>2183</v>
      </c>
      <c r="AT3" s="39" t="s">
        <v>2361</v>
      </c>
      <c r="AU3" s="39" t="s">
        <v>2165</v>
      </c>
    </row>
    <row r="4" spans="1:47" x14ac:dyDescent="0.4">
      <c r="A4" s="38" t="s">
        <v>1065</v>
      </c>
      <c r="B4" s="39" t="s">
        <v>261</v>
      </c>
      <c r="C4" s="39" t="s">
        <v>710</v>
      </c>
      <c r="D4" s="38" t="s">
        <v>277</v>
      </c>
      <c r="E4" s="39" t="s">
        <v>609</v>
      </c>
      <c r="F4" s="39" t="s">
        <v>1361</v>
      </c>
      <c r="G4" s="39" t="s">
        <v>1433</v>
      </c>
      <c r="H4" s="39" t="s">
        <v>1485</v>
      </c>
      <c r="I4" s="39" t="s">
        <v>1333</v>
      </c>
      <c r="J4" s="39" t="s">
        <v>1471</v>
      </c>
      <c r="K4" s="38" t="s">
        <v>1563</v>
      </c>
      <c r="L4" s="38" t="s">
        <v>1629</v>
      </c>
      <c r="M4" s="39" t="s">
        <v>1669</v>
      </c>
      <c r="N4" s="38" t="s">
        <v>1723</v>
      </c>
      <c r="O4" s="38" t="s">
        <v>1769</v>
      </c>
      <c r="P4" s="39" t="s">
        <v>1797</v>
      </c>
      <c r="Q4" s="39" t="s">
        <v>1809</v>
      </c>
      <c r="R4" s="39" t="s">
        <v>1820</v>
      </c>
      <c r="S4" s="39" t="s">
        <v>1836</v>
      </c>
      <c r="T4" s="39" t="s">
        <v>1547</v>
      </c>
      <c r="U4" s="39" t="s">
        <v>1907</v>
      </c>
      <c r="V4" s="38" t="s">
        <v>1553</v>
      </c>
      <c r="W4" s="38" t="s">
        <v>47</v>
      </c>
      <c r="X4" s="39" t="s">
        <v>286</v>
      </c>
      <c r="Y4" s="39" t="s">
        <v>1472</v>
      </c>
      <c r="Z4" s="38" t="s">
        <v>2017</v>
      </c>
      <c r="AA4" s="38" t="s">
        <v>2037</v>
      </c>
      <c r="AB4" s="38" t="s">
        <v>1976</v>
      </c>
      <c r="AC4" s="39" t="s">
        <v>92</v>
      </c>
      <c r="AD4" s="39" t="s">
        <v>2117</v>
      </c>
      <c r="AE4" s="39" t="s">
        <v>2025</v>
      </c>
      <c r="AF4" s="39" t="s">
        <v>2147</v>
      </c>
      <c r="AG4" s="38" t="s">
        <v>2154</v>
      </c>
      <c r="AH4" s="38" t="s">
        <v>348</v>
      </c>
      <c r="AI4" s="39" t="s">
        <v>2174</v>
      </c>
      <c r="AJ4" s="39" t="s">
        <v>1838</v>
      </c>
      <c r="AK4" s="39" t="s">
        <v>2192</v>
      </c>
      <c r="AL4" s="39" t="s">
        <v>2204</v>
      </c>
      <c r="AM4" s="39" t="s">
        <v>2213</v>
      </c>
      <c r="AN4" s="38" t="s">
        <v>948</v>
      </c>
      <c r="AO4" s="39" t="s">
        <v>886</v>
      </c>
      <c r="AP4" s="39" t="s">
        <v>587</v>
      </c>
      <c r="AQ4" s="38" t="s">
        <v>2301</v>
      </c>
      <c r="AR4" s="39" t="s">
        <v>2331</v>
      </c>
      <c r="AS4" s="39" t="s">
        <v>1979</v>
      </c>
      <c r="AT4" s="39" t="s">
        <v>2362</v>
      </c>
      <c r="AU4" s="39" t="s">
        <v>2385</v>
      </c>
    </row>
    <row r="5" spans="1:47" x14ac:dyDescent="0.4">
      <c r="A5" s="38" t="s">
        <v>158</v>
      </c>
      <c r="B5" s="39" t="s">
        <v>1268</v>
      </c>
      <c r="C5" s="39" t="s">
        <v>1302</v>
      </c>
      <c r="D5" s="38" t="s">
        <v>1343</v>
      </c>
      <c r="E5" s="39" t="s">
        <v>1028</v>
      </c>
      <c r="F5" s="39" t="s">
        <v>68</v>
      </c>
      <c r="G5" s="39" t="s">
        <v>545</v>
      </c>
      <c r="H5" s="39" t="s">
        <v>352</v>
      </c>
      <c r="I5" s="39" t="s">
        <v>1514</v>
      </c>
      <c r="J5" s="39" t="s">
        <v>418</v>
      </c>
      <c r="K5" s="38" t="s">
        <v>970</v>
      </c>
      <c r="L5" s="38" t="s">
        <v>847</v>
      </c>
      <c r="M5" s="39" t="s">
        <v>1670</v>
      </c>
      <c r="N5" s="38" t="s">
        <v>652</v>
      </c>
      <c r="O5" s="38" t="s">
        <v>223</v>
      </c>
      <c r="P5" s="39" t="s">
        <v>1798</v>
      </c>
      <c r="Q5" s="39" t="s">
        <v>1549</v>
      </c>
      <c r="R5" s="39" t="s">
        <v>1822</v>
      </c>
      <c r="S5" s="39" t="s">
        <v>1837</v>
      </c>
      <c r="T5" s="39" t="s">
        <v>252</v>
      </c>
      <c r="U5" s="39" t="s">
        <v>1908</v>
      </c>
      <c r="V5" s="38" t="s">
        <v>1926</v>
      </c>
      <c r="W5" s="38" t="s">
        <v>1944</v>
      </c>
      <c r="X5" s="39" t="s">
        <v>1927</v>
      </c>
      <c r="Y5" s="39" t="s">
        <v>54</v>
      </c>
      <c r="Z5" s="38" t="s">
        <v>2018</v>
      </c>
      <c r="AA5" s="38" t="s">
        <v>2038</v>
      </c>
      <c r="AB5" s="38" t="s">
        <v>2070</v>
      </c>
      <c r="AC5" s="39" t="s">
        <v>1397</v>
      </c>
      <c r="AD5" s="39" t="s">
        <v>2118</v>
      </c>
      <c r="AE5" s="39" t="s">
        <v>2135</v>
      </c>
      <c r="AF5" s="39" t="s">
        <v>1168</v>
      </c>
      <c r="AG5" s="38" t="s">
        <v>479</v>
      </c>
      <c r="AH5" s="38" t="s">
        <v>1606</v>
      </c>
      <c r="AI5" s="39" t="s">
        <v>604</v>
      </c>
      <c r="AJ5" s="39" t="s">
        <v>2180</v>
      </c>
      <c r="AK5" s="39" t="s">
        <v>2115</v>
      </c>
      <c r="AL5" s="39" t="s">
        <v>2205</v>
      </c>
      <c r="AM5" s="39" t="s">
        <v>1657</v>
      </c>
      <c r="AN5" s="38" t="s">
        <v>2241</v>
      </c>
      <c r="AO5" s="39" t="s">
        <v>2280</v>
      </c>
      <c r="AP5" s="39" t="s">
        <v>2026</v>
      </c>
      <c r="AQ5" s="38" t="s">
        <v>1092</v>
      </c>
      <c r="AR5" s="39" t="s">
        <v>2199</v>
      </c>
      <c r="AS5" s="39" t="s">
        <v>2343</v>
      </c>
      <c r="AT5" s="39" t="s">
        <v>2364</v>
      </c>
      <c r="AU5" s="39" t="s">
        <v>1208</v>
      </c>
    </row>
    <row r="6" spans="1:47" x14ac:dyDescent="0.4">
      <c r="A6" s="38" t="s">
        <v>1068</v>
      </c>
      <c r="B6" s="39" t="s">
        <v>676</v>
      </c>
      <c r="C6" s="39" t="s">
        <v>1304</v>
      </c>
      <c r="D6" s="38" t="s">
        <v>1345</v>
      </c>
      <c r="E6" s="39" t="s">
        <v>451</v>
      </c>
      <c r="F6" s="39" t="s">
        <v>1399</v>
      </c>
      <c r="G6" s="39" t="s">
        <v>1438</v>
      </c>
      <c r="H6" s="39" t="s">
        <v>1487</v>
      </c>
      <c r="I6" s="39" t="s">
        <v>127</v>
      </c>
      <c r="J6" s="39" t="s">
        <v>227</v>
      </c>
      <c r="K6" s="38" t="s">
        <v>1564</v>
      </c>
      <c r="L6" s="38" t="s">
        <v>334</v>
      </c>
      <c r="M6" s="39" t="s">
        <v>2</v>
      </c>
      <c r="N6" s="38" t="s">
        <v>780</v>
      </c>
      <c r="O6" s="38" t="s">
        <v>309</v>
      </c>
      <c r="P6" s="39" t="s">
        <v>859</v>
      </c>
      <c r="Q6" s="39" t="s">
        <v>1810</v>
      </c>
      <c r="R6" s="39" t="s">
        <v>1423</v>
      </c>
      <c r="S6" s="39" t="s">
        <v>1839</v>
      </c>
      <c r="T6" s="39" t="s">
        <v>1114</v>
      </c>
      <c r="U6" s="39" t="s">
        <v>1909</v>
      </c>
      <c r="V6" s="38" t="s">
        <v>1811</v>
      </c>
      <c r="W6" s="38" t="s">
        <v>1945</v>
      </c>
      <c r="X6" s="39" t="s">
        <v>1989</v>
      </c>
      <c r="Y6" s="39" t="s">
        <v>947</v>
      </c>
      <c r="Z6" s="38" t="s">
        <v>20</v>
      </c>
      <c r="AA6" s="38" t="s">
        <v>283</v>
      </c>
      <c r="AB6" s="38" t="s">
        <v>1576</v>
      </c>
      <c r="AC6" s="39" t="s">
        <v>2094</v>
      </c>
      <c r="AD6" s="39" t="s">
        <v>821</v>
      </c>
      <c r="AE6" s="39" t="s">
        <v>2136</v>
      </c>
      <c r="AF6" s="39" t="s">
        <v>729</v>
      </c>
      <c r="AG6" s="39" t="s">
        <v>2083</v>
      </c>
      <c r="AH6" s="38" t="s">
        <v>2166</v>
      </c>
      <c r="AI6" s="39" t="s">
        <v>366</v>
      </c>
      <c r="AJ6" s="39" t="s">
        <v>1632</v>
      </c>
      <c r="AK6" s="39" t="s">
        <v>2193</v>
      </c>
      <c r="AL6" s="39" t="s">
        <v>1141</v>
      </c>
      <c r="AM6" s="39" t="s">
        <v>2214</v>
      </c>
      <c r="AN6" s="38" t="s">
        <v>2242</v>
      </c>
      <c r="AO6" s="39" t="s">
        <v>389</v>
      </c>
      <c r="AP6" s="39" t="s">
        <v>2293</v>
      </c>
      <c r="AQ6" s="38" t="s">
        <v>2302</v>
      </c>
      <c r="AR6" s="39" t="s">
        <v>2332</v>
      </c>
      <c r="AS6" s="39" t="s">
        <v>2344</v>
      </c>
      <c r="AT6" s="39" t="s">
        <v>1780</v>
      </c>
      <c r="AU6" s="39" t="s">
        <v>2386</v>
      </c>
    </row>
    <row r="7" spans="1:47" x14ac:dyDescent="0.4">
      <c r="A7" s="38" t="s">
        <v>1069</v>
      </c>
      <c r="B7" s="39" t="s">
        <v>1269</v>
      </c>
      <c r="C7" s="39" t="s">
        <v>1305</v>
      </c>
      <c r="D7" s="39" t="s">
        <v>1346</v>
      </c>
      <c r="E7" s="39" t="s">
        <v>1375</v>
      </c>
      <c r="F7" s="39" t="s">
        <v>1402</v>
      </c>
      <c r="G7" s="39" t="s">
        <v>817</v>
      </c>
      <c r="H7" s="39" t="s">
        <v>1488</v>
      </c>
      <c r="I7" s="39" t="s">
        <v>457</v>
      </c>
      <c r="J7" s="39" t="s">
        <v>1529</v>
      </c>
      <c r="K7" s="38" t="s">
        <v>1565</v>
      </c>
      <c r="L7" s="38" t="s">
        <v>1631</v>
      </c>
      <c r="M7" s="39" t="s">
        <v>1671</v>
      </c>
      <c r="N7" s="38" t="s">
        <v>1328</v>
      </c>
      <c r="O7" s="38" t="s">
        <v>1770</v>
      </c>
      <c r="P7" s="39" t="s">
        <v>1801</v>
      </c>
      <c r="Q7" s="39" t="s">
        <v>1782</v>
      </c>
      <c r="R7" s="39" t="s">
        <v>1105</v>
      </c>
      <c r="S7" s="39" t="s">
        <v>1042</v>
      </c>
      <c r="T7" s="39" t="s">
        <v>1853</v>
      </c>
      <c r="U7" s="39" t="s">
        <v>241</v>
      </c>
      <c r="V7" s="38" t="s">
        <v>1736</v>
      </c>
      <c r="W7" s="38" t="s">
        <v>1946</v>
      </c>
      <c r="X7" s="39" t="s">
        <v>431</v>
      </c>
      <c r="Y7" s="39" t="s">
        <v>1484</v>
      </c>
      <c r="Z7" s="38" t="s">
        <v>576</v>
      </c>
      <c r="AA7" s="38" t="s">
        <v>637</v>
      </c>
      <c r="AB7" s="38" t="s">
        <v>454</v>
      </c>
      <c r="AC7" s="39" t="s">
        <v>2095</v>
      </c>
      <c r="AD7" s="39" t="s">
        <v>2119</v>
      </c>
      <c r="AE7" s="39" t="s">
        <v>344</v>
      </c>
      <c r="AF7" s="39" t="s">
        <v>2148</v>
      </c>
      <c r="AG7" s="39" t="s">
        <v>2155</v>
      </c>
      <c r="AH7" s="38" t="s">
        <v>1619</v>
      </c>
      <c r="AI7" s="39" t="s">
        <v>1790</v>
      </c>
      <c r="AJ7" s="39" t="s">
        <v>2181</v>
      </c>
      <c r="AK7" s="39" t="s">
        <v>678</v>
      </c>
      <c r="AL7" s="39" t="s">
        <v>1980</v>
      </c>
      <c r="AM7" s="39" t="s">
        <v>2215</v>
      </c>
      <c r="AN7" s="38" t="s">
        <v>2243</v>
      </c>
      <c r="AO7" s="39" t="s">
        <v>2281</v>
      </c>
      <c r="AP7" s="39" t="s">
        <v>631</v>
      </c>
      <c r="AQ7" s="39" t="s">
        <v>2303</v>
      </c>
      <c r="AR7" s="39" t="s">
        <v>2333</v>
      </c>
      <c r="AS7" s="39" t="s">
        <v>2346</v>
      </c>
      <c r="AT7" s="39" t="s">
        <v>880</v>
      </c>
      <c r="AU7" s="39" t="s">
        <v>1421</v>
      </c>
    </row>
    <row r="8" spans="1:47" x14ac:dyDescent="0.4">
      <c r="A8" s="38" t="s">
        <v>912</v>
      </c>
      <c r="B8" s="39" t="s">
        <v>1270</v>
      </c>
      <c r="C8" s="39" t="s">
        <v>195</v>
      </c>
      <c r="D8" s="39" t="s">
        <v>1303</v>
      </c>
      <c r="E8" s="39" t="s">
        <v>1377</v>
      </c>
      <c r="F8" s="39" t="s">
        <v>1403</v>
      </c>
      <c r="G8" s="39" t="s">
        <v>1422</v>
      </c>
      <c r="H8" s="39" t="s">
        <v>325</v>
      </c>
      <c r="I8" s="39" t="s">
        <v>1517</v>
      </c>
      <c r="J8" s="39" t="s">
        <v>1041</v>
      </c>
      <c r="K8" s="38" t="s">
        <v>1566</v>
      </c>
      <c r="L8" s="39" t="s">
        <v>1292</v>
      </c>
      <c r="M8" s="39" t="s">
        <v>1672</v>
      </c>
      <c r="N8" s="38" t="s">
        <v>1725</v>
      </c>
      <c r="O8" s="38" t="s">
        <v>1772</v>
      </c>
      <c r="P8" s="39" t="s">
        <v>541</v>
      </c>
      <c r="Q8" s="39" t="s">
        <v>1743</v>
      </c>
      <c r="R8" s="39" t="s">
        <v>1823</v>
      </c>
      <c r="S8" s="39" t="s">
        <v>409</v>
      </c>
      <c r="T8" s="39" t="s">
        <v>1854</v>
      </c>
      <c r="U8" s="39" t="s">
        <v>1911</v>
      </c>
      <c r="V8" s="39" t="s">
        <v>1928</v>
      </c>
      <c r="W8" s="38" t="s">
        <v>1947</v>
      </c>
      <c r="X8" s="39" t="s">
        <v>1494</v>
      </c>
      <c r="Y8" s="39" t="s">
        <v>19</v>
      </c>
      <c r="Z8" s="38" t="s">
        <v>1746</v>
      </c>
      <c r="AA8" s="38" t="s">
        <v>2039</v>
      </c>
      <c r="AB8" s="38" t="s">
        <v>1187</v>
      </c>
      <c r="AC8" s="39" t="s">
        <v>1026</v>
      </c>
      <c r="AD8" s="39" t="s">
        <v>773</v>
      </c>
      <c r="AE8" s="39" t="s">
        <v>2137</v>
      </c>
      <c r="AF8" s="39" t="s">
        <v>2076</v>
      </c>
      <c r="AG8" s="39" t="s">
        <v>2156</v>
      </c>
      <c r="AH8" s="38" t="s">
        <v>2167</v>
      </c>
      <c r="AI8" s="39" t="s">
        <v>2175</v>
      </c>
      <c r="AJ8" s="39" t="s">
        <v>2133</v>
      </c>
      <c r="AK8" s="39" t="s">
        <v>293</v>
      </c>
      <c r="AL8" s="39" t="s">
        <v>2206</v>
      </c>
      <c r="AM8" s="39" t="s">
        <v>1965</v>
      </c>
      <c r="AN8" s="38" t="s">
        <v>2047</v>
      </c>
      <c r="AO8" s="39" t="s">
        <v>2282</v>
      </c>
      <c r="AP8" s="39" t="s">
        <v>864</v>
      </c>
      <c r="AQ8" s="39" t="s">
        <v>2304</v>
      </c>
      <c r="AR8" s="39" t="s">
        <v>2334</v>
      </c>
      <c r="AS8" s="39" t="s">
        <v>2347</v>
      </c>
      <c r="AT8" s="39" t="s">
        <v>669</v>
      </c>
      <c r="AU8" s="39" t="s">
        <v>2387</v>
      </c>
    </row>
    <row r="9" spans="1:47" x14ac:dyDescent="0.4">
      <c r="A9" s="38" t="s">
        <v>1071</v>
      </c>
      <c r="B9" s="39" t="s">
        <v>1179</v>
      </c>
      <c r="C9" s="39" t="s">
        <v>1307</v>
      </c>
      <c r="D9" s="39" t="s">
        <v>1347</v>
      </c>
      <c r="E9" s="39" t="s">
        <v>1379</v>
      </c>
      <c r="F9" s="39" t="s">
        <v>1149</v>
      </c>
      <c r="G9" s="39" t="s">
        <v>1032</v>
      </c>
      <c r="H9" s="39" t="s">
        <v>1022</v>
      </c>
      <c r="I9" s="39" t="s">
        <v>1519</v>
      </c>
      <c r="J9" s="39" t="s">
        <v>852</v>
      </c>
      <c r="K9" s="38" t="s">
        <v>752</v>
      </c>
      <c r="L9" s="39" t="s">
        <v>930</v>
      </c>
      <c r="M9" s="39" t="s">
        <v>1674</v>
      </c>
      <c r="N9" s="38" t="s">
        <v>1726</v>
      </c>
      <c r="O9" s="38" t="s">
        <v>1773</v>
      </c>
      <c r="P9" s="39" t="s">
        <v>1802</v>
      </c>
      <c r="Q9" s="39" t="s">
        <v>793</v>
      </c>
      <c r="R9" s="39" t="s">
        <v>1808</v>
      </c>
      <c r="S9" s="39" t="s">
        <v>1721</v>
      </c>
      <c r="T9" s="39" t="s">
        <v>694</v>
      </c>
      <c r="U9" s="39" t="s">
        <v>23</v>
      </c>
      <c r="V9" s="39" t="s">
        <v>1134</v>
      </c>
      <c r="W9" s="38" t="s">
        <v>1949</v>
      </c>
      <c r="X9" s="39" t="s">
        <v>1990</v>
      </c>
      <c r="Y9" s="39" t="s">
        <v>1424</v>
      </c>
      <c r="Z9" s="38" t="s">
        <v>1994</v>
      </c>
      <c r="AA9" s="38" t="s">
        <v>2040</v>
      </c>
      <c r="AB9" s="38" t="s">
        <v>2071</v>
      </c>
      <c r="AC9" s="39" t="s">
        <v>1881</v>
      </c>
      <c r="AD9" s="39" t="s">
        <v>2120</v>
      </c>
      <c r="AE9" s="39" t="s">
        <v>2138</v>
      </c>
      <c r="AF9" s="39" t="s">
        <v>2150</v>
      </c>
      <c r="AG9" s="39" t="s">
        <v>2157</v>
      </c>
      <c r="AH9" s="38" t="s">
        <v>1101</v>
      </c>
      <c r="AI9" s="39" t="s">
        <v>1804</v>
      </c>
      <c r="AJ9" s="39" t="s">
        <v>1799</v>
      </c>
      <c r="AK9" s="39" t="s">
        <v>1700</v>
      </c>
      <c r="AL9" s="39" t="s">
        <v>1366</v>
      </c>
      <c r="AM9" s="39" t="s">
        <v>1401</v>
      </c>
      <c r="AN9" s="38" t="s">
        <v>2244</v>
      </c>
      <c r="AO9" s="39" t="s">
        <v>1124</v>
      </c>
      <c r="AP9" s="39" t="s">
        <v>2294</v>
      </c>
      <c r="AQ9" s="39" t="s">
        <v>921</v>
      </c>
      <c r="AR9" s="39" t="s">
        <v>2335</v>
      </c>
      <c r="AS9" s="39" t="s">
        <v>2348</v>
      </c>
      <c r="AT9" s="39" t="s">
        <v>2365</v>
      </c>
      <c r="AU9" s="39" t="s">
        <v>2388</v>
      </c>
    </row>
    <row r="10" spans="1:47" x14ac:dyDescent="0.4">
      <c r="A10" s="38" t="s">
        <v>213</v>
      </c>
      <c r="B10" s="39" t="s">
        <v>25</v>
      </c>
      <c r="C10" s="39" t="s">
        <v>1186</v>
      </c>
      <c r="D10" s="39" t="s">
        <v>424</v>
      </c>
      <c r="E10" s="39" t="s">
        <v>1382</v>
      </c>
      <c r="F10" s="39" t="s">
        <v>399</v>
      </c>
      <c r="G10" s="39" t="s">
        <v>1439</v>
      </c>
      <c r="H10" s="39" t="s">
        <v>1203</v>
      </c>
      <c r="I10" s="39" t="s">
        <v>940</v>
      </c>
      <c r="J10" s="39" t="s">
        <v>1531</v>
      </c>
      <c r="K10" s="38" t="s">
        <v>46</v>
      </c>
      <c r="L10" s="39" t="s">
        <v>1633</v>
      </c>
      <c r="M10" s="39" t="s">
        <v>586</v>
      </c>
      <c r="N10" s="38" t="s">
        <v>1727</v>
      </c>
      <c r="O10" s="39" t="s">
        <v>1077</v>
      </c>
      <c r="P10" s="39" t="s">
        <v>1803</v>
      </c>
      <c r="Q10" s="39" t="s">
        <v>1061</v>
      </c>
      <c r="R10" s="39" t="s">
        <v>1824</v>
      </c>
      <c r="S10" s="39" t="s">
        <v>1841</v>
      </c>
      <c r="T10" s="39" t="s">
        <v>1589</v>
      </c>
      <c r="U10" s="39" t="s">
        <v>1912</v>
      </c>
      <c r="V10" s="39" t="s">
        <v>471</v>
      </c>
      <c r="W10" s="38" t="s">
        <v>1300</v>
      </c>
      <c r="X10" s="39" t="s">
        <v>1991</v>
      </c>
      <c r="Y10" s="39" t="s">
        <v>2010</v>
      </c>
      <c r="Z10" s="38" t="s">
        <v>621</v>
      </c>
      <c r="AA10" s="38" t="s">
        <v>2041</v>
      </c>
      <c r="AB10" s="38" t="s">
        <v>2072</v>
      </c>
      <c r="AC10" s="39" t="s">
        <v>2099</v>
      </c>
      <c r="AD10" s="39" t="s">
        <v>2121</v>
      </c>
      <c r="AE10" s="39" t="s">
        <v>2139</v>
      </c>
      <c r="AF10" s="39" t="s">
        <v>1904</v>
      </c>
      <c r="AG10" s="39" t="s">
        <v>1476</v>
      </c>
      <c r="AH10" s="39" t="s">
        <v>623</v>
      </c>
      <c r="AI10" s="39" t="s">
        <v>1493</v>
      </c>
      <c r="AJ10" s="39" t="s">
        <v>2160</v>
      </c>
      <c r="AK10" s="39" t="s">
        <v>2194</v>
      </c>
      <c r="AL10" s="39" t="s">
        <v>1992</v>
      </c>
      <c r="AM10" s="39" t="s">
        <v>2216</v>
      </c>
      <c r="AN10" s="38" t="s">
        <v>303</v>
      </c>
      <c r="AO10" s="39" t="s">
        <v>2283</v>
      </c>
      <c r="AP10" s="39" t="s">
        <v>2295</v>
      </c>
      <c r="AQ10" s="39" t="s">
        <v>2305</v>
      </c>
      <c r="AR10" s="39" t="s">
        <v>2336</v>
      </c>
      <c r="AS10" s="39" t="s">
        <v>2349</v>
      </c>
      <c r="AT10" s="39" t="s">
        <v>843</v>
      </c>
      <c r="AU10" s="39" t="s">
        <v>2389</v>
      </c>
    </row>
    <row r="11" spans="1:47" x14ac:dyDescent="0.4">
      <c r="A11" s="38" t="s">
        <v>403</v>
      </c>
      <c r="B11" s="39" t="s">
        <v>682</v>
      </c>
      <c r="C11" s="39" t="s">
        <v>1309</v>
      </c>
      <c r="D11" s="39" t="s">
        <v>1348</v>
      </c>
      <c r="E11" s="39" t="s">
        <v>1383</v>
      </c>
      <c r="F11" s="39" t="s">
        <v>1405</v>
      </c>
      <c r="G11" s="39" t="s">
        <v>1440</v>
      </c>
      <c r="H11" s="39" t="s">
        <v>508</v>
      </c>
      <c r="I11" s="39" t="s">
        <v>1448</v>
      </c>
      <c r="J11" s="39" t="s">
        <v>489</v>
      </c>
      <c r="K11" s="38" t="s">
        <v>250</v>
      </c>
      <c r="L11" s="39" t="s">
        <v>1150</v>
      </c>
      <c r="M11" s="39" t="s">
        <v>1675</v>
      </c>
      <c r="N11" s="38" t="s">
        <v>1728</v>
      </c>
      <c r="O11" s="39" t="s">
        <v>1775</v>
      </c>
      <c r="P11" s="39" t="s">
        <v>1805</v>
      </c>
      <c r="Q11" s="39" t="s">
        <v>1812</v>
      </c>
      <c r="R11" s="39" t="s">
        <v>1825</v>
      </c>
      <c r="S11" s="39" t="s">
        <v>139</v>
      </c>
      <c r="T11" s="39" t="s">
        <v>1735</v>
      </c>
      <c r="U11" s="39" t="s">
        <v>338</v>
      </c>
      <c r="V11" s="39" t="s">
        <v>1929</v>
      </c>
      <c r="W11" s="38" t="s">
        <v>1950</v>
      </c>
      <c r="X11" s="39" t="s">
        <v>1306</v>
      </c>
      <c r="Y11" s="39" t="s">
        <v>2012</v>
      </c>
      <c r="Z11" s="38" t="s">
        <v>4</v>
      </c>
      <c r="AA11" s="38" t="s">
        <v>2044</v>
      </c>
      <c r="AB11" s="39" t="s">
        <v>1507</v>
      </c>
      <c r="AC11" s="39" t="s">
        <v>1878</v>
      </c>
      <c r="AD11" s="39" t="s">
        <v>1899</v>
      </c>
      <c r="AE11" s="39" t="s">
        <v>2140</v>
      </c>
      <c r="AF11" s="39" t="s">
        <v>584</v>
      </c>
      <c r="AG11" s="39" t="s">
        <v>2158</v>
      </c>
      <c r="AH11" s="39" t="s">
        <v>872</v>
      </c>
      <c r="AI11" s="39" t="s">
        <v>1856</v>
      </c>
      <c r="AJ11" s="39" t="s">
        <v>1905</v>
      </c>
      <c r="AK11" s="39" t="s">
        <v>2195</v>
      </c>
      <c r="AL11" s="39" t="s">
        <v>1185</v>
      </c>
      <c r="AM11" s="39" t="s">
        <v>2217</v>
      </c>
      <c r="AN11" s="38" t="s">
        <v>2245</v>
      </c>
      <c r="AO11" s="39" t="s">
        <v>2284</v>
      </c>
      <c r="AP11" s="39" t="s">
        <v>2296</v>
      </c>
      <c r="AQ11" s="39" t="s">
        <v>2306</v>
      </c>
      <c r="AR11" s="39" t="s">
        <v>411</v>
      </c>
      <c r="AS11" s="39" t="s">
        <v>452</v>
      </c>
      <c r="AT11" s="39" t="s">
        <v>717</v>
      </c>
      <c r="AU11" s="39" t="s">
        <v>2390</v>
      </c>
    </row>
    <row r="12" spans="1:47" x14ac:dyDescent="0.4">
      <c r="A12" s="39" t="s">
        <v>1073</v>
      </c>
      <c r="B12" s="39" t="s">
        <v>544</v>
      </c>
      <c r="C12" s="39" t="s">
        <v>1311</v>
      </c>
      <c r="D12" s="39" t="s">
        <v>1243</v>
      </c>
      <c r="E12" s="39" t="s">
        <v>1384</v>
      </c>
      <c r="F12" s="39" t="s">
        <v>317</v>
      </c>
      <c r="G12" s="39" t="s">
        <v>160</v>
      </c>
      <c r="H12" s="39" t="s">
        <v>1490</v>
      </c>
      <c r="I12" s="39" t="s">
        <v>648</v>
      </c>
      <c r="J12" s="39" t="s">
        <v>1489</v>
      </c>
      <c r="K12" s="39" t="s">
        <v>379</v>
      </c>
      <c r="L12" s="39" t="s">
        <v>954</v>
      </c>
      <c r="M12" s="39" t="s">
        <v>1677</v>
      </c>
      <c r="N12" s="38" t="s">
        <v>1552</v>
      </c>
      <c r="O12" s="39" t="s">
        <v>889</v>
      </c>
      <c r="P12" s="39" t="s">
        <v>1749</v>
      </c>
      <c r="Q12" s="39" t="s">
        <v>1813</v>
      </c>
      <c r="R12" s="39" t="s">
        <v>75</v>
      </c>
      <c r="S12" s="39" t="s">
        <v>51</v>
      </c>
      <c r="T12" s="39" t="s">
        <v>1855</v>
      </c>
      <c r="U12" s="39" t="s">
        <v>1913</v>
      </c>
      <c r="V12" s="39" t="s">
        <v>1930</v>
      </c>
      <c r="W12" s="38" t="s">
        <v>917</v>
      </c>
      <c r="X12" s="39" t="s">
        <v>1993</v>
      </c>
      <c r="Y12" s="39" t="s">
        <v>1697</v>
      </c>
      <c r="Z12" s="38" t="s">
        <v>1176</v>
      </c>
      <c r="AA12" s="38" t="s">
        <v>2045</v>
      </c>
      <c r="AB12" s="39" t="s">
        <v>1297</v>
      </c>
      <c r="AC12" s="39" t="s">
        <v>185</v>
      </c>
      <c r="AD12" s="39" t="s">
        <v>2122</v>
      </c>
      <c r="AE12" s="39" t="s">
        <v>1043</v>
      </c>
      <c r="AF12" s="39" t="s">
        <v>1298</v>
      </c>
      <c r="AG12" s="39" t="s">
        <v>129</v>
      </c>
      <c r="AH12" s="39" t="s">
        <v>1722</v>
      </c>
      <c r="AI12" s="39" t="s">
        <v>1647</v>
      </c>
      <c r="AJ12" s="39" t="s">
        <v>1122</v>
      </c>
      <c r="AK12" s="39" t="s">
        <v>2196</v>
      </c>
      <c r="AL12" s="39" t="s">
        <v>2207</v>
      </c>
      <c r="AM12" s="39" t="s">
        <v>2218</v>
      </c>
      <c r="AN12" s="38" t="s">
        <v>1097</v>
      </c>
      <c r="AO12" s="39" t="s">
        <v>1390</v>
      </c>
      <c r="AP12" s="39" t="s">
        <v>1996</v>
      </c>
      <c r="AQ12" s="39" t="s">
        <v>415</v>
      </c>
      <c r="AR12" s="39" t="s">
        <v>1392</v>
      </c>
      <c r="AS12" s="39" t="s">
        <v>2350</v>
      </c>
      <c r="AT12" s="39" t="s">
        <v>14</v>
      </c>
      <c r="AU12" s="39" t="s">
        <v>2391</v>
      </c>
    </row>
    <row r="13" spans="1:47" x14ac:dyDescent="0.4">
      <c r="A13" s="39" t="s">
        <v>282</v>
      </c>
      <c r="B13" s="39" t="s">
        <v>1272</v>
      </c>
      <c r="C13" s="39" t="s">
        <v>285</v>
      </c>
      <c r="D13" s="39" t="s">
        <v>1352</v>
      </c>
      <c r="E13" s="39" t="s">
        <v>573</v>
      </c>
      <c r="F13" s="39" t="s">
        <v>118</v>
      </c>
      <c r="G13" s="39" t="s">
        <v>1115</v>
      </c>
      <c r="H13" s="39" t="s">
        <v>844</v>
      </c>
      <c r="I13" s="39" t="s">
        <v>1342</v>
      </c>
      <c r="J13" s="39" t="s">
        <v>1533</v>
      </c>
      <c r="K13" s="39" t="s">
        <v>638</v>
      </c>
      <c r="L13" s="39" t="s">
        <v>99</v>
      </c>
      <c r="M13" s="39" t="s">
        <v>998</v>
      </c>
      <c r="N13" s="38" t="s">
        <v>487</v>
      </c>
      <c r="O13" s="39" t="s">
        <v>1776</v>
      </c>
      <c r="P13" s="39" t="s">
        <v>1806</v>
      </c>
      <c r="Q13" s="39" t="s">
        <v>1816</v>
      </c>
      <c r="R13" s="39" t="s">
        <v>798</v>
      </c>
      <c r="S13" s="39" t="s">
        <v>1843</v>
      </c>
      <c r="T13" s="39" t="s">
        <v>1018</v>
      </c>
      <c r="U13" s="39" t="s">
        <v>762</v>
      </c>
      <c r="V13" s="39" t="s">
        <v>1932</v>
      </c>
      <c r="W13" s="38" t="s">
        <v>1952</v>
      </c>
      <c r="X13" s="39" t="s">
        <v>112</v>
      </c>
      <c r="Y13" s="39" t="s">
        <v>2013</v>
      </c>
      <c r="Z13" s="39" t="s">
        <v>1656</v>
      </c>
      <c r="AA13" s="38" t="s">
        <v>1752</v>
      </c>
      <c r="AB13" s="39" t="s">
        <v>496</v>
      </c>
      <c r="AC13" s="39" t="s">
        <v>978</v>
      </c>
      <c r="AD13" s="39" t="s">
        <v>2123</v>
      </c>
      <c r="AE13" s="39" t="s">
        <v>2141</v>
      </c>
      <c r="AF13" s="39" t="s">
        <v>1593</v>
      </c>
      <c r="AG13" s="39" t="s">
        <v>292</v>
      </c>
      <c r="AH13" s="39" t="s">
        <v>2168</v>
      </c>
      <c r="AI13" s="39" t="s">
        <v>1197</v>
      </c>
      <c r="AJ13" s="39" t="s">
        <v>1898</v>
      </c>
      <c r="AK13" s="39" t="s">
        <v>2197</v>
      </c>
      <c r="AL13" s="39" t="s">
        <v>2208</v>
      </c>
      <c r="AM13" s="39" t="s">
        <v>2220</v>
      </c>
      <c r="AN13" s="38" t="s">
        <v>2246</v>
      </c>
      <c r="AO13" s="39" t="s">
        <v>2286</v>
      </c>
      <c r="AP13" s="39" t="s">
        <v>1437</v>
      </c>
      <c r="AQ13" s="39" t="s">
        <v>1953</v>
      </c>
      <c r="AR13" s="39" t="s">
        <v>2337</v>
      </c>
      <c r="AS13" s="39" t="s">
        <v>2351</v>
      </c>
      <c r="AT13" s="39" t="s">
        <v>2366</v>
      </c>
      <c r="AU13" s="39" t="s">
        <v>2392</v>
      </c>
    </row>
    <row r="14" spans="1:47" x14ac:dyDescent="0.4">
      <c r="A14" s="39" t="s">
        <v>1074</v>
      </c>
      <c r="B14" s="39" t="s">
        <v>1274</v>
      </c>
      <c r="C14" s="39" t="s">
        <v>1315</v>
      </c>
      <c r="D14" s="39" t="s">
        <v>1354</v>
      </c>
      <c r="E14" s="39" t="s">
        <v>691</v>
      </c>
      <c r="F14" s="39" t="s">
        <v>244</v>
      </c>
      <c r="G14" s="39" t="s">
        <v>1143</v>
      </c>
      <c r="H14" s="39" t="s">
        <v>1491</v>
      </c>
      <c r="I14" s="39" t="s">
        <v>706</v>
      </c>
      <c r="J14" s="39" t="s">
        <v>1535</v>
      </c>
      <c r="K14" s="39" t="s">
        <v>1567</v>
      </c>
      <c r="L14" s="39" t="s">
        <v>893</v>
      </c>
      <c r="M14" s="39" t="s">
        <v>1678</v>
      </c>
      <c r="N14" s="38" t="s">
        <v>1730</v>
      </c>
      <c r="O14" s="39" t="s">
        <v>1777</v>
      </c>
      <c r="P14" s="39" t="s">
        <v>1338</v>
      </c>
      <c r="Q14" s="39" t="s">
        <v>1459</v>
      </c>
      <c r="R14" s="39" t="s">
        <v>1827</v>
      </c>
      <c r="S14" s="39" t="s">
        <v>278</v>
      </c>
      <c r="T14" s="39" t="s">
        <v>1857</v>
      </c>
      <c r="U14" s="39" t="s">
        <v>1884</v>
      </c>
      <c r="V14" s="39" t="s">
        <v>826</v>
      </c>
      <c r="W14" s="38" t="s">
        <v>836</v>
      </c>
      <c r="X14" s="39" t="s">
        <v>1998</v>
      </c>
      <c r="Y14" s="39" t="s">
        <v>428</v>
      </c>
      <c r="Z14" s="39" t="s">
        <v>2003</v>
      </c>
      <c r="AA14" s="38" t="s">
        <v>320</v>
      </c>
      <c r="AB14" s="39" t="s">
        <v>1147</v>
      </c>
      <c r="AC14" s="39" t="s">
        <v>472</v>
      </c>
      <c r="AD14" s="39" t="s">
        <v>2125</v>
      </c>
      <c r="AE14" s="39" t="s">
        <v>2143</v>
      </c>
      <c r="AF14" s="39" t="s">
        <v>369</v>
      </c>
      <c r="AG14" s="39" t="s">
        <v>1332</v>
      </c>
      <c r="AH14" s="39" t="s">
        <v>1218</v>
      </c>
      <c r="AI14" s="39" t="s">
        <v>624</v>
      </c>
      <c r="AJ14" s="39" t="s">
        <v>1794</v>
      </c>
      <c r="AK14" s="39" t="s">
        <v>2198</v>
      </c>
      <c r="AL14" s="39" t="s">
        <v>589</v>
      </c>
      <c r="AM14" s="39" t="s">
        <v>2221</v>
      </c>
      <c r="AN14" s="38" t="s">
        <v>362</v>
      </c>
      <c r="AO14" s="39" t="s">
        <v>2287</v>
      </c>
      <c r="AP14" s="39" t="s">
        <v>2235</v>
      </c>
      <c r="AQ14" s="39" t="s">
        <v>2307</v>
      </c>
      <c r="AR14" s="39" t="s">
        <v>2338</v>
      </c>
      <c r="AS14" s="39" t="s">
        <v>370</v>
      </c>
      <c r="AT14" s="39" t="s">
        <v>2367</v>
      </c>
      <c r="AU14" s="39" t="s">
        <v>902</v>
      </c>
    </row>
    <row r="15" spans="1:47" x14ac:dyDescent="0.4">
      <c r="A15" s="39" t="s">
        <v>275</v>
      </c>
      <c r="B15" s="39" t="s">
        <v>1275</v>
      </c>
      <c r="C15" s="39" t="s">
        <v>1271</v>
      </c>
      <c r="D15" s="39" t="s">
        <v>1267</v>
      </c>
      <c r="E15" s="39" t="s">
        <v>1385</v>
      </c>
      <c r="F15" s="39" t="s">
        <v>1216</v>
      </c>
      <c r="G15" s="39" t="s">
        <v>1441</v>
      </c>
      <c r="H15" s="39" t="s">
        <v>188</v>
      </c>
      <c r="I15" s="39" t="s">
        <v>1500</v>
      </c>
      <c r="J15" s="39" t="s">
        <v>1538</v>
      </c>
      <c r="K15" s="39" t="s">
        <v>1534</v>
      </c>
      <c r="L15" s="39" t="s">
        <v>804</v>
      </c>
      <c r="M15" s="39" t="s">
        <v>646</v>
      </c>
      <c r="N15" s="38" t="s">
        <v>1731</v>
      </c>
      <c r="O15" s="39" t="s">
        <v>65</v>
      </c>
      <c r="P15" s="39" t="s">
        <v>913</v>
      </c>
      <c r="Q15" s="39" t="s">
        <v>1011</v>
      </c>
      <c r="R15" s="39" t="s">
        <v>1830</v>
      </c>
      <c r="S15" s="39" t="s">
        <v>1846</v>
      </c>
      <c r="T15" s="39" t="s">
        <v>1858</v>
      </c>
      <c r="U15" s="39" t="s">
        <v>1120</v>
      </c>
      <c r="V15" s="39" t="s">
        <v>1933</v>
      </c>
      <c r="W15" s="38" t="s">
        <v>1954</v>
      </c>
      <c r="X15" s="39" t="s">
        <v>850</v>
      </c>
      <c r="Y15" s="39" t="s">
        <v>1923</v>
      </c>
      <c r="Z15" s="39" t="s">
        <v>2020</v>
      </c>
      <c r="AA15" s="38" t="s">
        <v>2015</v>
      </c>
      <c r="AB15" s="39" t="s">
        <v>1525</v>
      </c>
      <c r="AC15" s="39" t="s">
        <v>2100</v>
      </c>
      <c r="AD15" s="39" t="s">
        <v>2126</v>
      </c>
      <c r="AE15" s="39" t="s">
        <v>1673</v>
      </c>
      <c r="AF15" s="39" t="s">
        <v>269</v>
      </c>
      <c r="AG15" s="39" t="s">
        <v>2159</v>
      </c>
      <c r="AH15" s="39" t="s">
        <v>1087</v>
      </c>
      <c r="AI15" s="39" t="s">
        <v>1281</v>
      </c>
      <c r="AJ15" s="39" t="s">
        <v>693</v>
      </c>
      <c r="AK15" s="39" t="s">
        <v>2200</v>
      </c>
      <c r="AL15" s="39" t="s">
        <v>1834</v>
      </c>
      <c r="AM15" s="39" t="s">
        <v>2222</v>
      </c>
      <c r="AN15" s="38" t="s">
        <v>1447</v>
      </c>
      <c r="AO15" s="39" t="s">
        <v>1478</v>
      </c>
      <c r="AP15" s="39" t="s">
        <v>2297</v>
      </c>
      <c r="AQ15" s="39" t="s">
        <v>2308</v>
      </c>
      <c r="AR15" s="39" t="s">
        <v>2339</v>
      </c>
      <c r="AS15" s="39" t="s">
        <v>2352</v>
      </c>
      <c r="AT15" s="39" t="s">
        <v>2368</v>
      </c>
      <c r="AU15" s="39" t="s">
        <v>2393</v>
      </c>
    </row>
    <row r="16" spans="1:47" x14ac:dyDescent="0.4">
      <c r="A16" s="39" t="s">
        <v>1075</v>
      </c>
      <c r="B16" s="39" t="s">
        <v>935</v>
      </c>
      <c r="C16" s="39" t="s">
        <v>1316</v>
      </c>
      <c r="D16" s="39" t="s">
        <v>1355</v>
      </c>
      <c r="E16" s="39" t="s">
        <v>1386</v>
      </c>
      <c r="F16" s="39" t="s">
        <v>1407</v>
      </c>
      <c r="G16" s="39" t="s">
        <v>746</v>
      </c>
      <c r="H16" s="39" t="s">
        <v>176</v>
      </c>
      <c r="I16" s="39" t="s">
        <v>1521</v>
      </c>
      <c r="J16" s="39" t="s">
        <v>1540</v>
      </c>
      <c r="K16" s="39" t="s">
        <v>1569</v>
      </c>
      <c r="L16" s="39" t="s">
        <v>567</v>
      </c>
      <c r="M16" s="39" t="s">
        <v>1679</v>
      </c>
      <c r="N16" s="38" t="s">
        <v>156</v>
      </c>
      <c r="O16" s="39" t="s">
        <v>1062</v>
      </c>
      <c r="P16" s="39" t="s">
        <v>1596</v>
      </c>
      <c r="Q16" s="39" t="s">
        <v>1817</v>
      </c>
      <c r="R16" s="39" t="s">
        <v>135</v>
      </c>
      <c r="S16" s="39" t="s">
        <v>463</v>
      </c>
      <c r="T16" s="39" t="s">
        <v>1400</v>
      </c>
      <c r="U16" s="39" t="s">
        <v>1630</v>
      </c>
      <c r="V16" s="39" t="s">
        <v>1934</v>
      </c>
      <c r="W16" s="38" t="s">
        <v>1137</v>
      </c>
      <c r="X16" s="39" t="s">
        <v>1999</v>
      </c>
      <c r="Y16" s="39" t="s">
        <v>1649</v>
      </c>
      <c r="Z16" s="39" t="s">
        <v>2021</v>
      </c>
      <c r="AA16" s="38" t="s">
        <v>1284</v>
      </c>
      <c r="AB16" s="39" t="s">
        <v>2073</v>
      </c>
      <c r="AC16" s="39" t="s">
        <v>1917</v>
      </c>
      <c r="AD16" s="39" t="s">
        <v>132</v>
      </c>
      <c r="AE16" s="39" t="s">
        <v>2144</v>
      </c>
      <c r="AF16" s="39" t="s">
        <v>2151</v>
      </c>
      <c r="AG16" s="39" t="s">
        <v>2074</v>
      </c>
      <c r="AH16" s="39" t="s">
        <v>2032</v>
      </c>
      <c r="AI16" s="39" t="s">
        <v>2176</v>
      </c>
      <c r="AJ16" s="39" t="s">
        <v>2184</v>
      </c>
      <c r="AK16" s="39" t="s">
        <v>2201</v>
      </c>
      <c r="AL16" s="39" t="s">
        <v>754</v>
      </c>
      <c r="AM16" s="39" t="s">
        <v>2223</v>
      </c>
      <c r="AN16" s="39" t="s">
        <v>2247</v>
      </c>
      <c r="AO16" s="39" t="s">
        <v>2288</v>
      </c>
      <c r="AP16" s="39" t="s">
        <v>2298</v>
      </c>
      <c r="AQ16" s="39" t="s">
        <v>2309</v>
      </c>
      <c r="AR16" s="39" t="s">
        <v>2340</v>
      </c>
      <c r="AS16" s="39" t="s">
        <v>512</v>
      </c>
      <c r="AT16" s="39" t="s">
        <v>1344</v>
      </c>
      <c r="AU16" s="39" t="s">
        <v>2394</v>
      </c>
    </row>
    <row r="17" spans="1:47" x14ac:dyDescent="0.4">
      <c r="A17" s="39" t="s">
        <v>1076</v>
      </c>
      <c r="B17" s="39" t="s">
        <v>347</v>
      </c>
      <c r="C17" s="39" t="s">
        <v>1317</v>
      </c>
      <c r="D17" s="39" t="s">
        <v>258</v>
      </c>
      <c r="E17" s="39" t="s">
        <v>1192</v>
      </c>
      <c r="F17" s="39" t="s">
        <v>1408</v>
      </c>
      <c r="G17" s="39" t="s">
        <v>35</v>
      </c>
      <c r="H17" s="39" t="s">
        <v>1278</v>
      </c>
      <c r="I17" s="39" t="s">
        <v>1522</v>
      </c>
      <c r="J17" s="39" t="s">
        <v>1452</v>
      </c>
      <c r="K17" s="39" t="s">
        <v>1571</v>
      </c>
      <c r="L17" s="39" t="s">
        <v>1634</v>
      </c>
      <c r="M17" s="39" t="s">
        <v>1680</v>
      </c>
      <c r="N17" s="38" t="s">
        <v>1308</v>
      </c>
      <c r="O17" s="39" t="s">
        <v>1779</v>
      </c>
      <c r="Q17" s="39" t="s">
        <v>1436</v>
      </c>
      <c r="R17" s="39" t="s">
        <v>1152</v>
      </c>
      <c r="S17" s="39" t="s">
        <v>619</v>
      </c>
      <c r="T17" s="39" t="s">
        <v>548</v>
      </c>
      <c r="U17" s="39" t="s">
        <v>251</v>
      </c>
      <c r="V17" s="39" t="s">
        <v>684</v>
      </c>
      <c r="W17" s="38" t="s">
        <v>1955</v>
      </c>
      <c r="X17" s="39" t="s">
        <v>2000</v>
      </c>
      <c r="Y17" s="39" t="s">
        <v>1969</v>
      </c>
      <c r="Z17" s="39" t="s">
        <v>58</v>
      </c>
      <c r="AA17" s="38" t="s">
        <v>447</v>
      </c>
      <c r="AB17" s="39" t="s">
        <v>1876</v>
      </c>
      <c r="AC17" s="39" t="s">
        <v>1771</v>
      </c>
      <c r="AD17" s="39" t="s">
        <v>1217</v>
      </c>
      <c r="AE17" s="39" t="s">
        <v>766</v>
      </c>
      <c r="AF17" s="39" t="s">
        <v>2152</v>
      </c>
      <c r="AG17" s="39" t="s">
        <v>2161</v>
      </c>
      <c r="AH17" s="39" t="s">
        <v>875</v>
      </c>
      <c r="AI17" s="39" t="s">
        <v>920</v>
      </c>
      <c r="AJ17" s="39" t="s">
        <v>1486</v>
      </c>
      <c r="AK17" s="39" t="s">
        <v>2202</v>
      </c>
      <c r="AL17" s="39" t="s">
        <v>2209</v>
      </c>
      <c r="AM17" s="39" t="s">
        <v>2224</v>
      </c>
      <c r="AN17" s="39" t="s">
        <v>1997</v>
      </c>
      <c r="AO17" s="39" t="s">
        <v>2289</v>
      </c>
      <c r="AP17" s="39" t="s">
        <v>2130</v>
      </c>
      <c r="AQ17" s="39" t="s">
        <v>2310</v>
      </c>
      <c r="AR17" s="39" t="s">
        <v>572</v>
      </c>
      <c r="AS17" s="39" t="s">
        <v>1353</v>
      </c>
      <c r="AT17" s="39" t="s">
        <v>2369</v>
      </c>
      <c r="AU17" s="39" t="s">
        <v>1256</v>
      </c>
    </row>
    <row r="18" spans="1:47" x14ac:dyDescent="0.4">
      <c r="A18" s="39" t="s">
        <v>178</v>
      </c>
      <c r="B18" s="39" t="s">
        <v>822</v>
      </c>
      <c r="C18" s="39" t="s">
        <v>1111</v>
      </c>
      <c r="D18" s="39" t="s">
        <v>732</v>
      </c>
      <c r="E18" s="39" t="s">
        <v>302</v>
      </c>
      <c r="F18" s="39" t="s">
        <v>1410</v>
      </c>
      <c r="G18" s="39" t="s">
        <v>1442</v>
      </c>
      <c r="H18" s="39" t="s">
        <v>1492</v>
      </c>
      <c r="I18" s="39" t="s">
        <v>1319</v>
      </c>
      <c r="J18" s="39" t="s">
        <v>1541</v>
      </c>
      <c r="K18" s="39" t="s">
        <v>1572</v>
      </c>
      <c r="L18" s="39" t="s">
        <v>1635</v>
      </c>
      <c r="M18" s="39" t="s">
        <v>1681</v>
      </c>
      <c r="N18" s="38" t="s">
        <v>1733</v>
      </c>
      <c r="O18" s="39" t="s">
        <v>1584</v>
      </c>
      <c r="Q18" s="39" t="s">
        <v>208</v>
      </c>
      <c r="R18" s="39" t="s">
        <v>1831</v>
      </c>
      <c r="S18" s="39" t="s">
        <v>1829</v>
      </c>
      <c r="T18" s="39" t="s">
        <v>1276</v>
      </c>
      <c r="U18" s="39" t="s">
        <v>1290</v>
      </c>
      <c r="V18" s="39" t="s">
        <v>1732</v>
      </c>
      <c r="W18" s="39" t="s">
        <v>1688</v>
      </c>
      <c r="X18" s="39" t="s">
        <v>1030</v>
      </c>
      <c r="Y18" s="39" t="s">
        <v>120</v>
      </c>
      <c r="Z18" s="39" t="s">
        <v>1691</v>
      </c>
      <c r="AA18" s="38" t="s">
        <v>955</v>
      </c>
      <c r="AB18" s="39" t="s">
        <v>1453</v>
      </c>
      <c r="AC18" s="39" t="s">
        <v>2101</v>
      </c>
      <c r="AD18" s="39" t="s">
        <v>595</v>
      </c>
      <c r="AE18" s="39" t="s">
        <v>315</v>
      </c>
      <c r="AF18" s="39" t="s">
        <v>1555</v>
      </c>
      <c r="AG18" s="39" t="s">
        <v>1273</v>
      </c>
      <c r="AH18" s="39" t="s">
        <v>21</v>
      </c>
      <c r="AI18" s="39" t="s">
        <v>2177</v>
      </c>
      <c r="AJ18" s="39" t="s">
        <v>2185</v>
      </c>
      <c r="AK18" s="39" t="s">
        <v>445</v>
      </c>
      <c r="AL18" s="39" t="s">
        <v>2210</v>
      </c>
      <c r="AM18" s="39" t="s">
        <v>2225</v>
      </c>
      <c r="AN18" s="39" t="s">
        <v>2248</v>
      </c>
      <c r="AO18" s="39" t="s">
        <v>1581</v>
      </c>
      <c r="AP18" s="39" t="s">
        <v>2259</v>
      </c>
      <c r="AQ18" s="39" t="s">
        <v>2311</v>
      </c>
      <c r="AR18" s="39" t="s">
        <v>2341</v>
      </c>
      <c r="AS18" s="39" t="s">
        <v>102</v>
      </c>
      <c r="AT18" s="39" t="s">
        <v>2370</v>
      </c>
      <c r="AU18" s="39" t="s">
        <v>2395</v>
      </c>
    </row>
    <row r="19" spans="1:47" x14ac:dyDescent="0.4">
      <c r="A19" s="39" t="s">
        <v>218</v>
      </c>
      <c r="B19" s="39" t="s">
        <v>1277</v>
      </c>
      <c r="C19" s="39" t="s">
        <v>1127</v>
      </c>
      <c r="D19" s="39" t="s">
        <v>979</v>
      </c>
      <c r="E19" s="39" t="s">
        <v>1387</v>
      </c>
      <c r="F19" s="39" t="s">
        <v>1411</v>
      </c>
      <c r="G19" s="39" t="s">
        <v>1166</v>
      </c>
      <c r="H19" s="39" t="s">
        <v>1495</v>
      </c>
      <c r="I19" s="39" t="s">
        <v>1523</v>
      </c>
      <c r="J19" s="39" t="s">
        <v>1542</v>
      </c>
      <c r="K19" s="39" t="s">
        <v>1574</v>
      </c>
      <c r="L19" s="39" t="s">
        <v>1636</v>
      </c>
      <c r="M19" s="39" t="s">
        <v>1682</v>
      </c>
      <c r="N19" s="38" t="s">
        <v>1734</v>
      </c>
      <c r="O19" s="39" t="s">
        <v>1470</v>
      </c>
      <c r="Q19" s="39" t="s">
        <v>1108</v>
      </c>
      <c r="S19" s="39" t="s">
        <v>1848</v>
      </c>
      <c r="T19" s="39" t="s">
        <v>1859</v>
      </c>
      <c r="U19" s="39" t="s">
        <v>1612</v>
      </c>
      <c r="V19" s="39" t="s">
        <v>1091</v>
      </c>
      <c r="W19" s="39" t="s">
        <v>1956</v>
      </c>
      <c r="X19" s="39" t="s">
        <v>2001</v>
      </c>
      <c r="Y19" s="39" t="s">
        <v>2014</v>
      </c>
      <c r="Z19" s="39" t="s">
        <v>660</v>
      </c>
      <c r="AA19" s="38" t="s">
        <v>1234</v>
      </c>
      <c r="AB19" s="39" t="s">
        <v>2075</v>
      </c>
      <c r="AC19" s="39" t="s">
        <v>1148</v>
      </c>
      <c r="AD19" s="39" t="s">
        <v>989</v>
      </c>
      <c r="AE19" s="39" t="s">
        <v>2114</v>
      </c>
      <c r="AF19" s="39" t="s">
        <v>388</v>
      </c>
      <c r="AG19" s="39" t="s">
        <v>327</v>
      </c>
      <c r="AH19" s="39" t="s">
        <v>2169</v>
      </c>
      <c r="AI19" s="39" t="s">
        <v>2178</v>
      </c>
      <c r="AJ19" s="39" t="s">
        <v>2186</v>
      </c>
      <c r="AL19" s="39" t="s">
        <v>1963</v>
      </c>
      <c r="AM19" s="39" t="s">
        <v>2226</v>
      </c>
      <c r="AN19" s="39" t="s">
        <v>2249</v>
      </c>
      <c r="AO19" s="39" t="s">
        <v>448</v>
      </c>
      <c r="AP19" s="39" t="s">
        <v>459</v>
      </c>
      <c r="AQ19" s="39" t="s">
        <v>230</v>
      </c>
      <c r="AR19" s="39" t="s">
        <v>2342</v>
      </c>
      <c r="AS19" s="39" t="s">
        <v>2252</v>
      </c>
      <c r="AT19" s="39" t="s">
        <v>74</v>
      </c>
      <c r="AU19" s="39" t="s">
        <v>2396</v>
      </c>
    </row>
    <row r="20" spans="1:47" x14ac:dyDescent="0.4">
      <c r="A20" s="39" t="s">
        <v>416</v>
      </c>
      <c r="B20" s="39" t="s">
        <v>321</v>
      </c>
      <c r="C20" s="39" t="s">
        <v>380</v>
      </c>
      <c r="D20" s="39" t="s">
        <v>32</v>
      </c>
      <c r="E20" s="39" t="s">
        <v>1388</v>
      </c>
      <c r="F20" s="39" t="s">
        <v>1412</v>
      </c>
      <c r="G20" s="39" t="s">
        <v>915</v>
      </c>
      <c r="H20" s="39" t="s">
        <v>1008</v>
      </c>
      <c r="I20" s="39" t="s">
        <v>1059</v>
      </c>
      <c r="J20" s="39" t="s">
        <v>1544</v>
      </c>
      <c r="K20" s="39" t="s">
        <v>1575</v>
      </c>
      <c r="L20" s="39" t="s">
        <v>1639</v>
      </c>
      <c r="M20" s="39" t="s">
        <v>1683</v>
      </c>
      <c r="N20" s="38" t="s">
        <v>1737</v>
      </c>
      <c r="O20" s="39" t="s">
        <v>1066</v>
      </c>
      <c r="Q20" s="39" t="s">
        <v>1819</v>
      </c>
      <c r="S20" s="39" t="s">
        <v>1154</v>
      </c>
      <c r="T20" s="39" t="s">
        <v>707</v>
      </c>
      <c r="U20" s="39" t="s">
        <v>94</v>
      </c>
      <c r="V20" s="39" t="s">
        <v>1935</v>
      </c>
      <c r="W20" s="39" t="s">
        <v>1957</v>
      </c>
      <c r="X20" s="39" t="s">
        <v>2002</v>
      </c>
      <c r="Y20" s="39" t="s">
        <v>1427</v>
      </c>
      <c r="Z20" s="39" t="s">
        <v>663</v>
      </c>
      <c r="AA20" s="38" t="s">
        <v>1570</v>
      </c>
      <c r="AB20" s="39" t="s">
        <v>964</v>
      </c>
      <c r="AC20" s="39" t="s">
        <v>2102</v>
      </c>
      <c r="AD20" s="39" t="s">
        <v>2127</v>
      </c>
      <c r="AE20" s="39" t="s">
        <v>2145</v>
      </c>
      <c r="AF20" s="39" t="s">
        <v>1901</v>
      </c>
      <c r="AG20" s="39" t="s">
        <v>115</v>
      </c>
      <c r="AH20" s="39" t="s">
        <v>734</v>
      </c>
      <c r="AI20" s="39" t="s">
        <v>1778</v>
      </c>
      <c r="AJ20" s="39" t="s">
        <v>2187</v>
      </c>
      <c r="AL20" s="39" t="s">
        <v>2211</v>
      </c>
      <c r="AM20" s="39" t="s">
        <v>2227</v>
      </c>
      <c r="AN20" s="39" t="s">
        <v>2250</v>
      </c>
      <c r="AO20" s="39" t="s">
        <v>2290</v>
      </c>
      <c r="AP20" s="39" t="s">
        <v>727</v>
      </c>
      <c r="AQ20" s="39" t="s">
        <v>2312</v>
      </c>
      <c r="AS20" s="39" t="s">
        <v>2353</v>
      </c>
      <c r="AT20" s="39" t="s">
        <v>2363</v>
      </c>
      <c r="AU20" s="39" t="s">
        <v>2397</v>
      </c>
    </row>
    <row r="21" spans="1:47" x14ac:dyDescent="0.4">
      <c r="A21" s="39" t="s">
        <v>1079</v>
      </c>
      <c r="B21" s="39" t="s">
        <v>1279</v>
      </c>
      <c r="C21" s="39" t="s">
        <v>1318</v>
      </c>
      <c r="D21" s="39" t="s">
        <v>803</v>
      </c>
      <c r="E21" s="39" t="s">
        <v>1048</v>
      </c>
      <c r="F21" s="39" t="s">
        <v>1414</v>
      </c>
      <c r="G21" s="39" t="s">
        <v>731</v>
      </c>
      <c r="H21" s="39" t="s">
        <v>226</v>
      </c>
      <c r="I21" s="39" t="s">
        <v>686</v>
      </c>
      <c r="J21" s="39" t="s">
        <v>1545</v>
      </c>
      <c r="K21" s="39" t="s">
        <v>753</v>
      </c>
      <c r="L21" s="39" t="s">
        <v>1085</v>
      </c>
      <c r="M21" s="39" t="s">
        <v>1684</v>
      </c>
      <c r="N21" s="38" t="s">
        <v>1738</v>
      </c>
      <c r="O21" s="39" t="s">
        <v>1781</v>
      </c>
      <c r="S21" s="39" t="s">
        <v>238</v>
      </c>
      <c r="T21" s="39" t="s">
        <v>1861</v>
      </c>
      <c r="U21" s="39" t="s">
        <v>1914</v>
      </c>
      <c r="V21" s="39" t="s">
        <v>1936</v>
      </c>
      <c r="W21" s="39" t="s">
        <v>1381</v>
      </c>
      <c r="X21" s="39" t="s">
        <v>2004</v>
      </c>
      <c r="Z21" s="39" t="s">
        <v>531</v>
      </c>
      <c r="AA21" s="38" t="s">
        <v>2046</v>
      </c>
      <c r="AB21" s="39" t="s">
        <v>2077</v>
      </c>
      <c r="AC21" s="39" t="s">
        <v>1640</v>
      </c>
      <c r="AD21" s="39" t="s">
        <v>1350</v>
      </c>
      <c r="AG21" s="39" t="s">
        <v>1613</v>
      </c>
      <c r="AH21" s="39" t="s">
        <v>2170</v>
      </c>
      <c r="AJ21" s="39" t="s">
        <v>536</v>
      </c>
      <c r="AL21" s="39" t="s">
        <v>1516</v>
      </c>
      <c r="AM21" s="39" t="s">
        <v>390</v>
      </c>
      <c r="AN21" s="39" t="s">
        <v>2251</v>
      </c>
      <c r="AO21" s="39" t="s">
        <v>438</v>
      </c>
      <c r="AP21" s="39" t="s">
        <v>1842</v>
      </c>
      <c r="AQ21" s="39" t="s">
        <v>2313</v>
      </c>
      <c r="AS21" s="39" t="s">
        <v>2354</v>
      </c>
      <c r="AT21" s="39" t="s">
        <v>2371</v>
      </c>
      <c r="AU21" s="39" t="s">
        <v>971</v>
      </c>
    </row>
    <row r="22" spans="1:47" x14ac:dyDescent="0.4">
      <c r="A22" s="39" t="s">
        <v>1084</v>
      </c>
      <c r="B22" s="39" t="s">
        <v>1280</v>
      </c>
      <c r="C22" s="39" t="s">
        <v>1320</v>
      </c>
      <c r="D22" s="39" t="s">
        <v>1357</v>
      </c>
      <c r="E22" s="39" t="s">
        <v>1393</v>
      </c>
      <c r="F22" s="39" t="s">
        <v>1416</v>
      </c>
      <c r="G22" s="39" t="s">
        <v>1443</v>
      </c>
      <c r="H22" s="39" t="s">
        <v>50</v>
      </c>
      <c r="I22" s="39" t="s">
        <v>1310</v>
      </c>
      <c r="J22" s="39" t="s">
        <v>1548</v>
      </c>
      <c r="K22" s="39" t="s">
        <v>1577</v>
      </c>
      <c r="L22" s="39" t="s">
        <v>1641</v>
      </c>
      <c r="M22" s="39" t="s">
        <v>1685</v>
      </c>
      <c r="N22" s="38" t="s">
        <v>1739</v>
      </c>
      <c r="O22" s="39" t="s">
        <v>1784</v>
      </c>
      <c r="S22" s="39" t="s">
        <v>1515</v>
      </c>
      <c r="T22" s="39" t="s">
        <v>1364</v>
      </c>
      <c r="U22" s="39" t="s">
        <v>1287</v>
      </c>
      <c r="V22" s="39" t="s">
        <v>1238</v>
      </c>
      <c r="W22" s="39" t="s">
        <v>98</v>
      </c>
      <c r="X22" s="39" t="s">
        <v>2005</v>
      </c>
      <c r="Z22" s="39" t="s">
        <v>723</v>
      </c>
      <c r="AA22" s="38" t="s">
        <v>2048</v>
      </c>
      <c r="AB22" s="39" t="s">
        <v>1378</v>
      </c>
      <c r="AC22" s="39" t="s">
        <v>2103</v>
      </c>
      <c r="AD22" s="39" t="s">
        <v>2128</v>
      </c>
      <c r="AG22" s="39" t="s">
        <v>1840</v>
      </c>
      <c r="AH22" s="39" t="s">
        <v>2171</v>
      </c>
      <c r="AJ22" s="39" t="s">
        <v>2188</v>
      </c>
      <c r="AM22" s="39" t="s">
        <v>607</v>
      </c>
      <c r="AN22" s="39" t="s">
        <v>1826</v>
      </c>
      <c r="AP22" s="39" t="s">
        <v>2299</v>
      </c>
      <c r="AQ22" s="39" t="s">
        <v>1800</v>
      </c>
      <c r="AS22" s="39" t="s">
        <v>2355</v>
      </c>
      <c r="AT22" s="39" t="s">
        <v>677</v>
      </c>
      <c r="AU22" s="39" t="s">
        <v>1890</v>
      </c>
    </row>
    <row r="23" spans="1:47" x14ac:dyDescent="0.4">
      <c r="A23" s="39" t="s">
        <v>1088</v>
      </c>
      <c r="B23" s="39" t="s">
        <v>1282</v>
      </c>
      <c r="C23" s="39" t="s">
        <v>1322</v>
      </c>
      <c r="D23" s="39" t="s">
        <v>1252</v>
      </c>
      <c r="E23" s="39" t="s">
        <v>419</v>
      </c>
      <c r="F23" s="39" t="s">
        <v>1417</v>
      </c>
      <c r="G23" s="39" t="s">
        <v>1083</v>
      </c>
      <c r="H23" s="39" t="s">
        <v>1498</v>
      </c>
      <c r="I23" s="39" t="s">
        <v>1460</v>
      </c>
      <c r="J23" s="39" t="s">
        <v>1550</v>
      </c>
      <c r="K23" s="39" t="s">
        <v>1409</v>
      </c>
      <c r="L23" s="39" t="s">
        <v>814</v>
      </c>
      <c r="M23" s="39" t="s">
        <v>1220</v>
      </c>
      <c r="N23" s="38" t="s">
        <v>1740</v>
      </c>
      <c r="O23" s="39" t="s">
        <v>1785</v>
      </c>
      <c r="S23" s="39" t="s">
        <v>1849</v>
      </c>
      <c r="T23" s="39" t="s">
        <v>1862</v>
      </c>
      <c r="U23" s="39" t="s">
        <v>1420</v>
      </c>
      <c r="V23" s="39" t="s">
        <v>1937</v>
      </c>
      <c r="W23" s="39" t="s">
        <v>1906</v>
      </c>
      <c r="X23" s="39" t="s">
        <v>923</v>
      </c>
      <c r="Z23" s="39" t="s">
        <v>2022</v>
      </c>
      <c r="AA23" s="38" t="s">
        <v>703</v>
      </c>
      <c r="AB23" s="39" t="s">
        <v>2078</v>
      </c>
      <c r="AC23" s="39" t="s">
        <v>2104</v>
      </c>
      <c r="AD23" s="39" t="s">
        <v>1349</v>
      </c>
      <c r="AG23" s="39" t="s">
        <v>2162</v>
      </c>
      <c r="AH23" s="39" t="s">
        <v>79</v>
      </c>
      <c r="AJ23" s="39" t="s">
        <v>2189</v>
      </c>
      <c r="AM23" s="39" t="s">
        <v>2228</v>
      </c>
      <c r="AN23" s="39" t="s">
        <v>2253</v>
      </c>
      <c r="AQ23" s="39" t="s">
        <v>2314</v>
      </c>
      <c r="AS23" s="39" t="s">
        <v>2356</v>
      </c>
      <c r="AT23" s="39" t="s">
        <v>2372</v>
      </c>
      <c r="AU23" s="39" t="s">
        <v>2398</v>
      </c>
    </row>
    <row r="24" spans="1:47" x14ac:dyDescent="0.4">
      <c r="A24" s="39" t="s">
        <v>1089</v>
      </c>
      <c r="B24" s="39" t="s">
        <v>1201</v>
      </c>
      <c r="C24" s="39" t="s">
        <v>359</v>
      </c>
      <c r="D24" s="39" t="s">
        <v>779</v>
      </c>
      <c r="E24" s="39" t="s">
        <v>577</v>
      </c>
      <c r="F24" s="39" t="s">
        <v>1418</v>
      </c>
      <c r="G24" s="39" t="s">
        <v>232</v>
      </c>
      <c r="H24" s="39" t="s">
        <v>1479</v>
      </c>
      <c r="I24" s="39" t="s">
        <v>1526</v>
      </c>
      <c r="J24" s="39" t="s">
        <v>841</v>
      </c>
      <c r="K24" s="39" t="s">
        <v>705</v>
      </c>
      <c r="L24" s="39" t="s">
        <v>756</v>
      </c>
      <c r="M24" s="39" t="s">
        <v>1509</v>
      </c>
      <c r="N24" s="38" t="s">
        <v>204</v>
      </c>
      <c r="O24" s="39" t="s">
        <v>855</v>
      </c>
      <c r="S24" s="39" t="s">
        <v>1323</v>
      </c>
      <c r="T24" s="39" t="s">
        <v>1863</v>
      </c>
      <c r="U24" s="39" t="s">
        <v>144</v>
      </c>
      <c r="V24" s="39" t="s">
        <v>1938</v>
      </c>
      <c r="W24" s="39" t="s">
        <v>1845</v>
      </c>
      <c r="X24" s="39" t="s">
        <v>1616</v>
      </c>
      <c r="Z24" s="39" t="s">
        <v>2023</v>
      </c>
      <c r="AA24" s="38" t="s">
        <v>1046</v>
      </c>
      <c r="AB24" s="39" t="s">
        <v>228</v>
      </c>
      <c r="AC24" s="39" t="s">
        <v>37</v>
      </c>
      <c r="AD24" s="39" t="s">
        <v>2129</v>
      </c>
      <c r="AG24" s="39" t="s">
        <v>2142</v>
      </c>
      <c r="AH24" s="39" t="s">
        <v>547</v>
      </c>
      <c r="AJ24" s="39" t="s">
        <v>2190</v>
      </c>
      <c r="AM24" s="39" t="s">
        <v>911</v>
      </c>
      <c r="AN24" s="39" t="s">
        <v>91</v>
      </c>
      <c r="AQ24" s="39" t="s">
        <v>1844</v>
      </c>
      <c r="AS24" s="39" t="s">
        <v>2357</v>
      </c>
      <c r="AT24" s="39" t="s">
        <v>2373</v>
      </c>
      <c r="AU24" s="39" t="s">
        <v>2399</v>
      </c>
    </row>
    <row r="25" spans="1:47" x14ac:dyDescent="0.4">
      <c r="A25" s="39" t="s">
        <v>1049</v>
      </c>
      <c r="B25" s="39" t="s">
        <v>1283</v>
      </c>
      <c r="C25" s="39" t="s">
        <v>1254</v>
      </c>
      <c r="D25" s="39" t="s">
        <v>1072</v>
      </c>
      <c r="E25" s="39" t="s">
        <v>1394</v>
      </c>
      <c r="F25" s="39" t="s">
        <v>42</v>
      </c>
      <c r="G25" s="39" t="s">
        <v>1444</v>
      </c>
      <c r="H25" s="39" t="s">
        <v>441</v>
      </c>
      <c r="I25" s="39" t="s">
        <v>537</v>
      </c>
      <c r="J25" s="39" t="s">
        <v>581</v>
      </c>
      <c r="K25" s="39" t="s">
        <v>290</v>
      </c>
      <c r="L25" s="39" t="s">
        <v>1643</v>
      </c>
      <c r="M25" s="39" t="s">
        <v>1686</v>
      </c>
      <c r="N25" s="38" t="s">
        <v>1742</v>
      </c>
      <c r="O25" s="39" t="s">
        <v>1449</v>
      </c>
      <c r="S25" s="39" t="s">
        <v>383</v>
      </c>
      <c r="T25" s="39" t="s">
        <v>1170</v>
      </c>
      <c r="U25" s="39" t="s">
        <v>1602</v>
      </c>
      <c r="V25" s="39" t="s">
        <v>1474</v>
      </c>
      <c r="W25" s="39" t="s">
        <v>1958</v>
      </c>
      <c r="X25" s="39" t="s">
        <v>735</v>
      </c>
      <c r="Z25" s="39" t="s">
        <v>461</v>
      </c>
      <c r="AA25" s="38" t="s">
        <v>2049</v>
      </c>
      <c r="AB25" s="39" t="s">
        <v>603</v>
      </c>
      <c r="AC25" s="39" t="s">
        <v>1847</v>
      </c>
      <c r="AD25" s="39" t="s">
        <v>1536</v>
      </c>
      <c r="AG25" s="39" t="s">
        <v>1431</v>
      </c>
      <c r="AH25" s="39" t="s">
        <v>1249</v>
      </c>
      <c r="AJ25" s="39" t="s">
        <v>1751</v>
      </c>
      <c r="AM25" s="39" t="s">
        <v>2229</v>
      </c>
      <c r="AN25" s="39" t="s">
        <v>2254</v>
      </c>
      <c r="AQ25" s="39" t="s">
        <v>2315</v>
      </c>
      <c r="AS25" s="39" t="s">
        <v>2359</v>
      </c>
      <c r="AT25" s="39" t="s">
        <v>1695</v>
      </c>
      <c r="AU25" s="39" t="s">
        <v>2400</v>
      </c>
    </row>
    <row r="26" spans="1:47" x14ac:dyDescent="0.4">
      <c r="A26" s="39" t="s">
        <v>3</v>
      </c>
      <c r="B26" s="39" t="s">
        <v>319</v>
      </c>
      <c r="C26" s="39" t="s">
        <v>1325</v>
      </c>
      <c r="D26" s="39" t="s">
        <v>332</v>
      </c>
      <c r="E26" s="39" t="s">
        <v>1396</v>
      </c>
      <c r="F26" s="39" t="s">
        <v>1419</v>
      </c>
      <c r="G26" s="39" t="s">
        <v>505</v>
      </c>
      <c r="H26" s="39" t="s">
        <v>1434</v>
      </c>
      <c r="I26" s="39" t="s">
        <v>542</v>
      </c>
      <c r="J26" s="39" t="s">
        <v>1551</v>
      </c>
      <c r="K26" s="39" t="s">
        <v>1131</v>
      </c>
      <c r="L26" s="39" t="s">
        <v>1644</v>
      </c>
      <c r="M26" s="39" t="s">
        <v>1687</v>
      </c>
      <c r="N26" s="38" t="s">
        <v>1745</v>
      </c>
      <c r="O26" s="39" t="s">
        <v>562</v>
      </c>
      <c r="S26" s="39" t="s">
        <v>1850</v>
      </c>
      <c r="T26" s="39" t="s">
        <v>974</v>
      </c>
      <c r="U26" s="39" t="s">
        <v>1435</v>
      </c>
      <c r="V26" s="39" t="s">
        <v>166</v>
      </c>
      <c r="W26" s="39" t="s">
        <v>1959</v>
      </c>
      <c r="X26" s="39" t="s">
        <v>131</v>
      </c>
      <c r="Z26" s="39" t="s">
        <v>2024</v>
      </c>
      <c r="AA26" s="38" t="s">
        <v>2050</v>
      </c>
      <c r="AB26" s="39" t="s">
        <v>2079</v>
      </c>
      <c r="AC26" s="39" t="s">
        <v>2105</v>
      </c>
      <c r="AD26" s="39" t="s">
        <v>357</v>
      </c>
      <c r="AG26" s="39" t="s">
        <v>2149</v>
      </c>
      <c r="AH26" s="39" t="s">
        <v>2172</v>
      </c>
      <c r="AM26" s="39" t="s">
        <v>1428</v>
      </c>
      <c r="AN26" s="39" t="s">
        <v>1483</v>
      </c>
      <c r="AQ26" s="39" t="s">
        <v>765</v>
      </c>
      <c r="AS26" s="39" t="s">
        <v>1900</v>
      </c>
      <c r="AT26" s="39" t="s">
        <v>2374</v>
      </c>
      <c r="AU26" s="39" t="s">
        <v>2345</v>
      </c>
    </row>
    <row r="27" spans="1:47" x14ac:dyDescent="0.4">
      <c r="A27" s="39" t="s">
        <v>1093</v>
      </c>
      <c r="B27" s="39" t="s">
        <v>526</v>
      </c>
      <c r="C27" s="39" t="s">
        <v>1326</v>
      </c>
      <c r="D27" s="39" t="s">
        <v>563</v>
      </c>
      <c r="F27" s="39" t="s">
        <v>1240</v>
      </c>
      <c r="G27" s="39" t="s">
        <v>173</v>
      </c>
      <c r="H27" s="39" t="s">
        <v>1499</v>
      </c>
      <c r="J27" s="39" t="s">
        <v>1554</v>
      </c>
      <c r="K27" s="39" t="s">
        <v>414</v>
      </c>
      <c r="L27" s="39" t="s">
        <v>1642</v>
      </c>
      <c r="M27" s="39" t="s">
        <v>870</v>
      </c>
      <c r="N27" s="38" t="s">
        <v>1747</v>
      </c>
      <c r="O27" s="39" t="s">
        <v>1787</v>
      </c>
      <c r="S27" s="39" t="s">
        <v>1851</v>
      </c>
      <c r="T27" s="39" t="s">
        <v>1864</v>
      </c>
      <c r="U27" s="39" t="s">
        <v>145</v>
      </c>
      <c r="V27" s="39" t="s">
        <v>840</v>
      </c>
      <c r="W27" s="39" t="s">
        <v>1480</v>
      </c>
      <c r="X27" s="39" t="s">
        <v>2006</v>
      </c>
      <c r="Z27" s="39" t="s">
        <v>2027</v>
      </c>
      <c r="AA27" s="38" t="s">
        <v>988</v>
      </c>
      <c r="AB27" s="39" t="s">
        <v>1880</v>
      </c>
      <c r="AC27" s="39" t="s">
        <v>312</v>
      </c>
      <c r="AD27" s="39" t="s">
        <v>1391</v>
      </c>
      <c r="AG27" s="39" t="s">
        <v>197</v>
      </c>
      <c r="AH27" s="39" t="s">
        <v>2173</v>
      </c>
      <c r="AM27" s="39" t="s">
        <v>2230</v>
      </c>
      <c r="AN27" s="39" t="s">
        <v>2255</v>
      </c>
      <c r="AQ27" s="39" t="s">
        <v>2316</v>
      </c>
      <c r="AS27" s="39" t="s">
        <v>2360</v>
      </c>
      <c r="AT27" s="39" t="s">
        <v>2375</v>
      </c>
      <c r="AU27" s="39" t="s">
        <v>1729</v>
      </c>
    </row>
    <row r="28" spans="1:47" x14ac:dyDescent="0.4">
      <c r="A28" s="39" t="s">
        <v>771</v>
      </c>
      <c r="B28" s="39" t="s">
        <v>61</v>
      </c>
      <c r="C28" s="39" t="s">
        <v>280</v>
      </c>
      <c r="D28" s="39" t="s">
        <v>1358</v>
      </c>
      <c r="F28" s="39" t="s">
        <v>1425</v>
      </c>
      <c r="G28" s="39" t="s">
        <v>1446</v>
      </c>
      <c r="H28" s="39" t="s">
        <v>336</v>
      </c>
      <c r="J28" s="39" t="s">
        <v>1520</v>
      </c>
      <c r="K28" s="39" t="s">
        <v>1578</v>
      </c>
      <c r="L28" s="39" t="s">
        <v>270</v>
      </c>
      <c r="M28" s="39" t="s">
        <v>1689</v>
      </c>
      <c r="N28" s="38" t="s">
        <v>1748</v>
      </c>
      <c r="O28" s="39" t="s">
        <v>1788</v>
      </c>
      <c r="S28" s="39" t="s">
        <v>1852</v>
      </c>
      <c r="T28" s="39" t="s">
        <v>908</v>
      </c>
      <c r="U28" s="39" t="s">
        <v>1915</v>
      </c>
      <c r="V28" s="39" t="s">
        <v>615</v>
      </c>
      <c r="W28" s="39" t="s">
        <v>340</v>
      </c>
      <c r="X28" s="39" t="s">
        <v>2007</v>
      </c>
      <c r="Z28" s="39" t="s">
        <v>2028</v>
      </c>
      <c r="AA28" s="38" t="s">
        <v>1370</v>
      </c>
      <c r="AB28" s="39" t="s">
        <v>2080</v>
      </c>
      <c r="AC28" s="39" t="s">
        <v>1667</v>
      </c>
      <c r="AD28" s="39" t="s">
        <v>2131</v>
      </c>
      <c r="AG28" s="39" t="s">
        <v>2124</v>
      </c>
      <c r="AH28" s="39" t="s">
        <v>2097</v>
      </c>
      <c r="AM28" s="39" t="s">
        <v>2231</v>
      </c>
      <c r="AN28" s="39" t="s">
        <v>2256</v>
      </c>
      <c r="AQ28" s="39" t="s">
        <v>2317</v>
      </c>
      <c r="AT28" s="39" t="s">
        <v>2376</v>
      </c>
      <c r="AU28" s="39" t="s">
        <v>1285</v>
      </c>
    </row>
    <row r="29" spans="1:47" x14ac:dyDescent="0.4">
      <c r="A29" s="39" t="s">
        <v>919</v>
      </c>
      <c r="B29" s="39" t="s">
        <v>777</v>
      </c>
      <c r="C29" s="39" t="s">
        <v>1327</v>
      </c>
      <c r="D29" s="39" t="s">
        <v>1359</v>
      </c>
      <c r="F29" s="39" t="s">
        <v>1426</v>
      </c>
      <c r="G29" s="39" t="s">
        <v>1451</v>
      </c>
      <c r="H29" s="39" t="s">
        <v>1501</v>
      </c>
      <c r="J29" s="39" t="s">
        <v>1556</v>
      </c>
      <c r="K29" s="39" t="s">
        <v>1579</v>
      </c>
      <c r="L29" s="39" t="s">
        <v>1645</v>
      </c>
      <c r="M29" s="39" t="s">
        <v>1337</v>
      </c>
      <c r="N29" s="38" t="s">
        <v>140</v>
      </c>
      <c r="O29" s="39" t="s">
        <v>271</v>
      </c>
      <c r="T29" s="39" t="s">
        <v>345</v>
      </c>
      <c r="U29" s="39" t="s">
        <v>1916</v>
      </c>
      <c r="V29" s="39" t="s">
        <v>1939</v>
      </c>
      <c r="W29" s="39" t="s">
        <v>1961</v>
      </c>
      <c r="X29" s="39" t="s">
        <v>1055</v>
      </c>
      <c r="Z29" s="39" t="s">
        <v>1637</v>
      </c>
      <c r="AA29" s="38" t="s">
        <v>1356</v>
      </c>
      <c r="AB29" s="39" t="s">
        <v>1587</v>
      </c>
      <c r="AC29" s="39" t="s">
        <v>2106</v>
      </c>
      <c r="AD29" s="39" t="s">
        <v>2019</v>
      </c>
      <c r="AG29" s="39" t="s">
        <v>2163</v>
      </c>
      <c r="AH29" s="39" t="s">
        <v>1543</v>
      </c>
      <c r="AM29" s="39" t="s">
        <v>2232</v>
      </c>
      <c r="AN29" s="39" t="s">
        <v>2257</v>
      </c>
      <c r="AQ29" s="39" t="s">
        <v>2318</v>
      </c>
      <c r="AT29" s="39" t="s">
        <v>1960</v>
      </c>
      <c r="AU29" s="39" t="s">
        <v>2401</v>
      </c>
    </row>
    <row r="30" spans="1:47" x14ac:dyDescent="0.4">
      <c r="A30" s="39" t="s">
        <v>1096</v>
      </c>
      <c r="B30" s="39" t="s">
        <v>1288</v>
      </c>
      <c r="C30" s="39" t="s">
        <v>1330</v>
      </c>
      <c r="D30" s="39" t="s">
        <v>1360</v>
      </c>
      <c r="F30" s="39" t="s">
        <v>1430</v>
      </c>
      <c r="G30" s="39" t="s">
        <v>1454</v>
      </c>
      <c r="H30" s="39" t="s">
        <v>1497</v>
      </c>
      <c r="J30" s="39" t="s">
        <v>868</v>
      </c>
      <c r="K30" s="39" t="s">
        <v>169</v>
      </c>
      <c r="L30" s="39" t="s">
        <v>1648</v>
      </c>
      <c r="M30" s="39" t="s">
        <v>1087</v>
      </c>
      <c r="N30" s="39" t="s">
        <v>28</v>
      </c>
      <c r="O30" s="39" t="s">
        <v>1789</v>
      </c>
      <c r="T30" s="39" t="s">
        <v>1865</v>
      </c>
      <c r="U30" s="39" t="s">
        <v>812</v>
      </c>
      <c r="V30" s="39" t="s">
        <v>1940</v>
      </c>
      <c r="W30" s="39" t="s">
        <v>1504</v>
      </c>
      <c r="X30" s="39" t="s">
        <v>1755</v>
      </c>
      <c r="Z30" s="39" t="s">
        <v>2030</v>
      </c>
      <c r="AA30" s="38" t="s">
        <v>2051</v>
      </c>
      <c r="AB30" s="39" t="s">
        <v>2081</v>
      </c>
      <c r="AC30" s="39" t="s">
        <v>427</v>
      </c>
      <c r="AD30" s="39" t="s">
        <v>163</v>
      </c>
      <c r="AG30" s="39" t="s">
        <v>851</v>
      </c>
      <c r="AH30" s="39" t="s">
        <v>848</v>
      </c>
      <c r="AM30" s="39" t="s">
        <v>2233</v>
      </c>
      <c r="AN30" s="39" t="s">
        <v>1173</v>
      </c>
      <c r="AQ30" s="39" t="s">
        <v>2319</v>
      </c>
      <c r="AT30" s="39" t="s">
        <v>1156</v>
      </c>
      <c r="AU30" s="39" t="s">
        <v>2402</v>
      </c>
    </row>
    <row r="31" spans="1:47" x14ac:dyDescent="0.4">
      <c r="A31" s="39" t="s">
        <v>549</v>
      </c>
      <c r="B31" s="39" t="s">
        <v>1255</v>
      </c>
      <c r="C31" s="39" t="s">
        <v>645</v>
      </c>
      <c r="D31" s="39" t="s">
        <v>1363</v>
      </c>
      <c r="F31" s="39" t="s">
        <v>255</v>
      </c>
      <c r="G31" s="39" t="s">
        <v>1415</v>
      </c>
      <c r="H31" s="39" t="s">
        <v>1503</v>
      </c>
      <c r="J31" s="39" t="s">
        <v>1559</v>
      </c>
      <c r="K31" s="39" t="s">
        <v>1582</v>
      </c>
      <c r="L31" s="39" t="s">
        <v>890</v>
      </c>
      <c r="M31" s="39" t="s">
        <v>1690</v>
      </c>
      <c r="N31" s="39" t="s">
        <v>1750</v>
      </c>
      <c r="O31" s="39" t="s">
        <v>108</v>
      </c>
      <c r="T31" s="39" t="s">
        <v>1123</v>
      </c>
      <c r="U31" s="39" t="s">
        <v>1918</v>
      </c>
      <c r="V31" s="39" t="s">
        <v>1941</v>
      </c>
      <c r="W31" s="39" t="s">
        <v>1962</v>
      </c>
      <c r="Z31" s="39" t="s">
        <v>420</v>
      </c>
      <c r="AA31" s="38" t="s">
        <v>565</v>
      </c>
      <c r="AB31" s="39" t="s">
        <v>2082</v>
      </c>
      <c r="AC31" s="39" t="s">
        <v>2107</v>
      </c>
      <c r="AD31" s="39" t="s">
        <v>2132</v>
      </c>
      <c r="AG31" s="39" t="s">
        <v>1070</v>
      </c>
      <c r="AH31" s="39" t="s">
        <v>1568</v>
      </c>
      <c r="AM31" s="39" t="s">
        <v>2234</v>
      </c>
      <c r="AN31" s="39" t="s">
        <v>2258</v>
      </c>
      <c r="AQ31" s="39" t="s">
        <v>40</v>
      </c>
      <c r="AT31" s="39" t="s">
        <v>2377</v>
      </c>
      <c r="AU31" s="39" t="s">
        <v>2403</v>
      </c>
    </row>
    <row r="32" spans="1:47" x14ac:dyDescent="0.4">
      <c r="A32" s="39" t="s">
        <v>1098</v>
      </c>
      <c r="B32" s="39" t="s">
        <v>209</v>
      </c>
      <c r="C32" s="39" t="s">
        <v>1331</v>
      </c>
      <c r="D32" s="39" t="s">
        <v>1365</v>
      </c>
      <c r="F32" s="39" t="s">
        <v>1380</v>
      </c>
      <c r="G32" s="39" t="s">
        <v>12</v>
      </c>
      <c r="H32" s="39" t="s">
        <v>839</v>
      </c>
      <c r="J32" s="39" t="s">
        <v>1560</v>
      </c>
      <c r="K32" s="39" t="s">
        <v>1583</v>
      </c>
      <c r="L32" s="39" t="s">
        <v>1053</v>
      </c>
      <c r="M32" s="39" t="s">
        <v>981</v>
      </c>
      <c r="N32" s="39" t="s">
        <v>1095</v>
      </c>
      <c r="O32" s="39" t="s">
        <v>1039</v>
      </c>
      <c r="T32" s="39" t="s">
        <v>153</v>
      </c>
      <c r="U32" s="39" t="s">
        <v>695</v>
      </c>
      <c r="V32" s="39" t="s">
        <v>959</v>
      </c>
      <c r="W32" s="39" t="s">
        <v>1389</v>
      </c>
      <c r="Z32" s="39" t="s">
        <v>2031</v>
      </c>
      <c r="AA32" s="38" t="s">
        <v>594</v>
      </c>
      <c r="AB32" s="39" t="s">
        <v>1235</v>
      </c>
      <c r="AC32" s="39" t="s">
        <v>2108</v>
      </c>
      <c r="AM32" s="39" t="s">
        <v>2236</v>
      </c>
      <c r="AN32" s="39" t="s">
        <v>937</v>
      </c>
      <c r="AQ32" s="39" t="s">
        <v>2320</v>
      </c>
      <c r="AT32" s="39" t="s">
        <v>167</v>
      </c>
      <c r="AU32" s="39" t="s">
        <v>2404</v>
      </c>
    </row>
    <row r="33" spans="1:47" x14ac:dyDescent="0.4">
      <c r="A33" s="39" t="s">
        <v>126</v>
      </c>
      <c r="B33" s="39" t="s">
        <v>1291</v>
      </c>
      <c r="C33" s="39" t="s">
        <v>1334</v>
      </c>
      <c r="D33" s="39" t="s">
        <v>69</v>
      </c>
      <c r="F33" s="39" t="s">
        <v>1104</v>
      </c>
      <c r="G33" s="39" t="s">
        <v>1162</v>
      </c>
      <c r="H33" s="39" t="s">
        <v>1505</v>
      </c>
      <c r="J33" s="39" t="s">
        <v>659</v>
      </c>
      <c r="K33" s="39" t="s">
        <v>60</v>
      </c>
      <c r="L33" s="39" t="s">
        <v>1650</v>
      </c>
      <c r="M33" s="39" t="s">
        <v>1692</v>
      </c>
      <c r="N33" s="39" t="s">
        <v>924</v>
      </c>
      <c r="O33" s="39" t="s">
        <v>1791</v>
      </c>
      <c r="T33" s="39" t="s">
        <v>552</v>
      </c>
      <c r="U33" s="39" t="s">
        <v>1113</v>
      </c>
      <c r="V33" s="39" t="s">
        <v>1942</v>
      </c>
      <c r="W33" s="39" t="s">
        <v>1964</v>
      </c>
      <c r="Z33" s="39" t="s">
        <v>1007</v>
      </c>
      <c r="AA33" s="39" t="s">
        <v>2052</v>
      </c>
      <c r="AB33" s="39" t="s">
        <v>2084</v>
      </c>
      <c r="AC33" s="39" t="s">
        <v>2109</v>
      </c>
      <c r="AM33" s="39" t="s">
        <v>2237</v>
      </c>
      <c r="AN33" s="39" t="s">
        <v>1821</v>
      </c>
      <c r="AQ33" s="39" t="s">
        <v>2321</v>
      </c>
      <c r="AT33" s="39" t="s">
        <v>1102</v>
      </c>
      <c r="AU33" s="39" t="s">
        <v>2405</v>
      </c>
    </row>
    <row r="34" spans="1:47" x14ac:dyDescent="0.4">
      <c r="A34" s="39" t="s">
        <v>1103</v>
      </c>
      <c r="B34" s="39" t="s">
        <v>297</v>
      </c>
      <c r="C34" s="39" t="s">
        <v>1336</v>
      </c>
      <c r="D34" s="39" t="s">
        <v>1369</v>
      </c>
      <c r="F34" s="39" t="s">
        <v>356</v>
      </c>
      <c r="G34" s="39" t="s">
        <v>1455</v>
      </c>
      <c r="H34" s="39" t="s">
        <v>1506</v>
      </c>
      <c r="J34" s="39" t="s">
        <v>1561</v>
      </c>
      <c r="K34" s="39" t="s">
        <v>486</v>
      </c>
      <c r="L34" s="39" t="s">
        <v>1406</v>
      </c>
      <c r="M34" s="39" t="s">
        <v>1693</v>
      </c>
      <c r="N34" s="39" t="s">
        <v>1368</v>
      </c>
      <c r="O34" s="39" t="s">
        <v>939</v>
      </c>
      <c r="T34" s="39" t="s">
        <v>854</v>
      </c>
      <c r="U34" s="39" t="s">
        <v>165</v>
      </c>
      <c r="V34" s="39" t="s">
        <v>1527</v>
      </c>
      <c r="W34" s="39" t="s">
        <v>1966</v>
      </c>
      <c r="Z34" s="39" t="s">
        <v>664</v>
      </c>
      <c r="AA34" s="39" t="s">
        <v>1312</v>
      </c>
      <c r="AB34" s="39" t="s">
        <v>857</v>
      </c>
      <c r="AC34" s="39" t="s">
        <v>2110</v>
      </c>
      <c r="AM34" s="39" t="s">
        <v>2238</v>
      </c>
      <c r="AN34" s="39" t="s">
        <v>2260</v>
      </c>
      <c r="AQ34" s="39" t="s">
        <v>2322</v>
      </c>
      <c r="AT34" s="39" t="s">
        <v>2378</v>
      </c>
      <c r="AU34" s="39" t="s">
        <v>740</v>
      </c>
    </row>
    <row r="35" spans="1:47" x14ac:dyDescent="0.4">
      <c r="A35" s="39" t="s">
        <v>858</v>
      </c>
      <c r="B35" s="39" t="s">
        <v>1294</v>
      </c>
      <c r="D35" s="39" t="s">
        <v>1126</v>
      </c>
      <c r="F35" s="39" t="s">
        <v>1432</v>
      </c>
      <c r="G35" s="39" t="s">
        <v>1456</v>
      </c>
      <c r="H35" s="39" t="s">
        <v>248</v>
      </c>
      <c r="J35" s="39" t="s">
        <v>18</v>
      </c>
      <c r="K35" s="39" t="s">
        <v>1585</v>
      </c>
      <c r="L35" s="39" t="s">
        <v>551</v>
      </c>
      <c r="M35" s="39" t="s">
        <v>53</v>
      </c>
      <c r="N35" s="39" t="s">
        <v>1753</v>
      </c>
      <c r="O35" s="39" t="s">
        <v>1792</v>
      </c>
      <c r="T35" s="39" t="s">
        <v>1558</v>
      </c>
      <c r="U35" s="39" t="s">
        <v>1919</v>
      </c>
      <c r="V35" s="39" t="s">
        <v>1016</v>
      </c>
      <c r="W35" s="39" t="s">
        <v>237</v>
      </c>
      <c r="Z35" s="39" t="s">
        <v>2033</v>
      </c>
      <c r="AA35" s="39" t="s">
        <v>2054</v>
      </c>
      <c r="AB35" s="39" t="s">
        <v>84</v>
      </c>
      <c r="AC35" s="39" t="s">
        <v>1019</v>
      </c>
      <c r="AM35" s="39" t="s">
        <v>2239</v>
      </c>
      <c r="AN35" s="39" t="s">
        <v>2098</v>
      </c>
      <c r="AQ35" s="39" t="s">
        <v>1023</v>
      </c>
      <c r="AT35" s="39" t="s">
        <v>2379</v>
      </c>
      <c r="AU35" s="39" t="s">
        <v>2285</v>
      </c>
    </row>
    <row r="36" spans="1:47" x14ac:dyDescent="0.4">
      <c r="A36" s="39" t="s">
        <v>1106</v>
      </c>
      <c r="B36" s="39" t="s">
        <v>516</v>
      </c>
      <c r="D36" s="39" t="s">
        <v>1371</v>
      </c>
      <c r="F36" s="39" t="s">
        <v>806</v>
      </c>
      <c r="G36" s="39" t="s">
        <v>1335</v>
      </c>
      <c r="H36" s="39" t="s">
        <v>558</v>
      </c>
      <c r="J36" s="39" t="s">
        <v>1562</v>
      </c>
      <c r="K36" s="39" t="s">
        <v>559</v>
      </c>
      <c r="L36" s="39" t="s">
        <v>1248</v>
      </c>
      <c r="M36" s="39" t="s">
        <v>1698</v>
      </c>
      <c r="N36" s="39" t="s">
        <v>1754</v>
      </c>
      <c r="O36" s="39" t="s">
        <v>1793</v>
      </c>
      <c r="T36" s="39" t="s">
        <v>1866</v>
      </c>
      <c r="U36" s="39" t="s">
        <v>928</v>
      </c>
      <c r="V36" s="39" t="s">
        <v>1943</v>
      </c>
      <c r="W36" s="39" t="s">
        <v>38</v>
      </c>
      <c r="Z36" s="39" t="s">
        <v>2034</v>
      </c>
      <c r="AA36" s="39" t="s">
        <v>1502</v>
      </c>
      <c r="AB36" s="39" t="s">
        <v>157</v>
      </c>
      <c r="AC36" s="39" t="s">
        <v>1832</v>
      </c>
      <c r="AN36" s="39" t="s">
        <v>2261</v>
      </c>
      <c r="AQ36" s="39" t="s">
        <v>906</v>
      </c>
      <c r="AT36" s="39" t="s">
        <v>932</v>
      </c>
      <c r="AU36" s="39" t="s">
        <v>406</v>
      </c>
    </row>
    <row r="37" spans="1:47" x14ac:dyDescent="0.4">
      <c r="A37" s="39" t="s">
        <v>1109</v>
      </c>
      <c r="B37" s="39" t="s">
        <v>1295</v>
      </c>
      <c r="D37" s="39" t="s">
        <v>123</v>
      </c>
      <c r="G37" s="39" t="s">
        <v>1080</v>
      </c>
      <c r="H37" s="39" t="s">
        <v>1508</v>
      </c>
      <c r="K37" s="39" t="s">
        <v>1586</v>
      </c>
      <c r="L37" s="39" t="s">
        <v>1205</v>
      </c>
      <c r="M37" s="39" t="s">
        <v>494</v>
      </c>
      <c r="N37" s="39" t="s">
        <v>1756</v>
      </c>
      <c r="O37" s="39" t="s">
        <v>688</v>
      </c>
      <c r="T37" s="39" t="s">
        <v>1867</v>
      </c>
      <c r="U37" s="39" t="s">
        <v>1920</v>
      </c>
      <c r="V37" s="39" t="s">
        <v>215</v>
      </c>
      <c r="W37" s="39" t="s">
        <v>1413</v>
      </c>
      <c r="Z37" s="39" t="s">
        <v>969</v>
      </c>
      <c r="AA37" s="39" t="s">
        <v>1513</v>
      </c>
      <c r="AB37" s="39" t="s">
        <v>2085</v>
      </c>
      <c r="AC37" s="39" t="s">
        <v>2111</v>
      </c>
      <c r="AN37" s="39" t="s">
        <v>323</v>
      </c>
      <c r="AQ37" s="39" t="s">
        <v>2323</v>
      </c>
      <c r="AT37" s="39" t="s">
        <v>2380</v>
      </c>
      <c r="AU37" s="39" t="s">
        <v>2406</v>
      </c>
    </row>
    <row r="38" spans="1:47" x14ac:dyDescent="0.4">
      <c r="A38" s="39" t="s">
        <v>514</v>
      </c>
      <c r="B38" s="39" t="s">
        <v>1296</v>
      </c>
      <c r="D38" s="39" t="s">
        <v>267</v>
      </c>
      <c r="G38" s="39" t="s">
        <v>141</v>
      </c>
      <c r="H38" s="39" t="s">
        <v>85</v>
      </c>
      <c r="K38" s="39" t="s">
        <v>1588</v>
      </c>
      <c r="L38" s="39" t="s">
        <v>1651</v>
      </c>
      <c r="M38" s="39" t="s">
        <v>1701</v>
      </c>
      <c r="N38" s="39" t="s">
        <v>1757</v>
      </c>
      <c r="O38" s="39" t="s">
        <v>1795</v>
      </c>
      <c r="T38" s="39" t="s">
        <v>1744</v>
      </c>
      <c r="U38" s="39" t="s">
        <v>1921</v>
      </c>
      <c r="V38" s="39" t="s">
        <v>1212</v>
      </c>
      <c r="W38" s="39" t="s">
        <v>466</v>
      </c>
      <c r="AA38" s="39" t="s">
        <v>2055</v>
      </c>
      <c r="AB38" s="39" t="s">
        <v>1951</v>
      </c>
      <c r="AC38" s="39" t="s">
        <v>2112</v>
      </c>
      <c r="AN38" s="39" t="s">
        <v>877</v>
      </c>
      <c r="AQ38" s="39" t="s">
        <v>2324</v>
      </c>
      <c r="AT38" s="39" t="s">
        <v>2182</v>
      </c>
      <c r="AU38" s="39" t="s">
        <v>2407</v>
      </c>
    </row>
    <row r="39" spans="1:47" x14ac:dyDescent="0.4">
      <c r="A39" s="39" t="s">
        <v>1110</v>
      </c>
      <c r="B39" s="39" t="s">
        <v>287</v>
      </c>
      <c r="D39" s="39" t="s">
        <v>1372</v>
      </c>
      <c r="G39" s="39" t="s">
        <v>34</v>
      </c>
      <c r="H39" s="39" t="s">
        <v>183</v>
      </c>
      <c r="K39" s="39" t="s">
        <v>1590</v>
      </c>
      <c r="L39" s="39" t="s">
        <v>1652</v>
      </c>
      <c r="M39" s="39" t="s">
        <v>555</v>
      </c>
      <c r="N39" s="39" t="s">
        <v>642</v>
      </c>
      <c r="T39" s="39" t="s">
        <v>1868</v>
      </c>
      <c r="U39" s="39" t="s">
        <v>1246</v>
      </c>
      <c r="V39" s="39" t="s">
        <v>425</v>
      </c>
      <c r="W39" s="39" t="s">
        <v>1967</v>
      </c>
      <c r="AA39" s="39" t="s">
        <v>1638</v>
      </c>
      <c r="AB39" s="39" t="s">
        <v>2086</v>
      </c>
      <c r="AC39" s="39" t="s">
        <v>2113</v>
      </c>
      <c r="AN39" s="39" t="s">
        <v>2262</v>
      </c>
      <c r="AQ39" s="39" t="s">
        <v>31</v>
      </c>
      <c r="AT39" s="39" t="s">
        <v>1712</v>
      </c>
      <c r="AU39" s="39" t="s">
        <v>2408</v>
      </c>
    </row>
    <row r="40" spans="1:47" x14ac:dyDescent="0.4">
      <c r="A40" s="39" t="s">
        <v>883</v>
      </c>
      <c r="B40" s="39" t="s">
        <v>529</v>
      </c>
      <c r="D40" s="39" t="s">
        <v>1174</v>
      </c>
      <c r="G40" s="39" t="s">
        <v>1457</v>
      </c>
      <c r="H40" s="39" t="s">
        <v>1086</v>
      </c>
      <c r="K40" s="39" t="s">
        <v>1591</v>
      </c>
      <c r="L40" s="39" t="s">
        <v>260</v>
      </c>
      <c r="M40" s="39" t="s">
        <v>1329</v>
      </c>
      <c r="N40" s="39" t="s">
        <v>1172</v>
      </c>
      <c r="T40" s="39" t="s">
        <v>1129</v>
      </c>
      <c r="U40" s="39" t="s">
        <v>965</v>
      </c>
      <c r="V40" s="39" t="s">
        <v>1910</v>
      </c>
      <c r="W40" s="39" t="s">
        <v>1250</v>
      </c>
      <c r="AA40" s="39" t="s">
        <v>1099</v>
      </c>
      <c r="AB40" s="39" t="s">
        <v>2087</v>
      </c>
      <c r="AC40" s="39" t="s">
        <v>2116</v>
      </c>
      <c r="AN40" s="39" t="s">
        <v>1445</v>
      </c>
      <c r="AQ40" s="39" t="s">
        <v>2325</v>
      </c>
      <c r="AT40" s="39" t="s">
        <v>1058</v>
      </c>
      <c r="AU40" s="39" t="s">
        <v>2409</v>
      </c>
    </row>
    <row r="41" spans="1:47" x14ac:dyDescent="0.4">
      <c r="A41" s="39" t="s">
        <v>1112</v>
      </c>
      <c r="B41" s="39" t="s">
        <v>925</v>
      </c>
      <c r="G41" s="39" t="s">
        <v>1458</v>
      </c>
      <c r="H41" s="39" t="s">
        <v>1510</v>
      </c>
      <c r="K41" s="39" t="s">
        <v>1595</v>
      </c>
      <c r="L41" s="39" t="s">
        <v>179</v>
      </c>
      <c r="M41" s="39" t="s">
        <v>1293</v>
      </c>
      <c r="N41" s="39" t="s">
        <v>1715</v>
      </c>
      <c r="T41" s="39" t="s">
        <v>1869</v>
      </c>
      <c r="U41" s="39" t="s">
        <v>83</v>
      </c>
      <c r="W41" s="39" t="s">
        <v>1968</v>
      </c>
      <c r="AA41" s="39" t="s">
        <v>2056</v>
      </c>
      <c r="AB41" s="39" t="s">
        <v>1050</v>
      </c>
      <c r="AN41" s="39" t="s">
        <v>189</v>
      </c>
      <c r="AQ41" s="39" t="s">
        <v>1376</v>
      </c>
      <c r="AT41" s="39" t="s">
        <v>2381</v>
      </c>
      <c r="AU41" s="39" t="s">
        <v>2410</v>
      </c>
    </row>
    <row r="42" spans="1:47" x14ac:dyDescent="0.4">
      <c r="A42" s="39" t="s">
        <v>1115</v>
      </c>
      <c r="G42" s="39" t="s">
        <v>1461</v>
      </c>
      <c r="H42" s="39" t="s">
        <v>220</v>
      </c>
      <c r="K42" s="39" t="s">
        <v>1598</v>
      </c>
      <c r="L42" s="39" t="s">
        <v>1653</v>
      </c>
      <c r="M42" s="39" t="s">
        <v>1702</v>
      </c>
      <c r="N42" s="39" t="s">
        <v>538</v>
      </c>
      <c r="T42" s="39" t="s">
        <v>1870</v>
      </c>
      <c r="U42" s="39" t="s">
        <v>1241</v>
      </c>
      <c r="W42" s="39" t="s">
        <v>1970</v>
      </c>
      <c r="AA42" s="39" t="s">
        <v>1762</v>
      </c>
      <c r="AB42" s="39" t="s">
        <v>2088</v>
      </c>
      <c r="AN42" s="39" t="s">
        <v>2263</v>
      </c>
      <c r="AQ42" s="39" t="s">
        <v>2326</v>
      </c>
      <c r="AT42" s="39" t="s">
        <v>1783</v>
      </c>
      <c r="AU42" s="39" t="s">
        <v>2411</v>
      </c>
    </row>
    <row r="43" spans="1:47" x14ac:dyDescent="0.4">
      <c r="A43" s="39" t="s">
        <v>256</v>
      </c>
      <c r="G43" s="39" t="s">
        <v>1463</v>
      </c>
      <c r="H43" s="39" t="s">
        <v>769</v>
      </c>
      <c r="K43" s="39" t="s">
        <v>1600</v>
      </c>
      <c r="L43" s="39" t="s">
        <v>1518</v>
      </c>
      <c r="M43" s="39" t="s">
        <v>1703</v>
      </c>
      <c r="N43" s="39" t="s">
        <v>815</v>
      </c>
      <c r="T43" s="39" t="s">
        <v>1871</v>
      </c>
      <c r="U43" s="39" t="s">
        <v>1922</v>
      </c>
      <c r="W43" s="39" t="s">
        <v>1060</v>
      </c>
      <c r="AA43" s="39" t="s">
        <v>2057</v>
      </c>
      <c r="AB43" s="39" t="s">
        <v>634</v>
      </c>
      <c r="AN43" s="39" t="s">
        <v>2264</v>
      </c>
      <c r="AQ43" s="39" t="s">
        <v>2327</v>
      </c>
      <c r="AT43" s="39" t="s">
        <v>2382</v>
      </c>
    </row>
    <row r="44" spans="1:47" x14ac:dyDescent="0.4">
      <c r="A44" s="39" t="s">
        <v>385</v>
      </c>
      <c r="G44" s="39" t="s">
        <v>1230</v>
      </c>
      <c r="H44" s="39" t="s">
        <v>235</v>
      </c>
      <c r="K44" s="39" t="s">
        <v>1601</v>
      </c>
      <c r="L44" s="39" t="s">
        <v>1654</v>
      </c>
      <c r="M44" s="39" t="s">
        <v>1704</v>
      </c>
      <c r="N44" s="39" t="s">
        <v>1758</v>
      </c>
      <c r="T44" s="39" t="s">
        <v>478</v>
      </c>
      <c r="W44" s="39" t="s">
        <v>1971</v>
      </c>
      <c r="AA44" s="39" t="s">
        <v>2058</v>
      </c>
      <c r="AB44" s="39" t="s">
        <v>2089</v>
      </c>
      <c r="AN44" s="39" t="s">
        <v>2265</v>
      </c>
      <c r="AQ44" s="39" t="s">
        <v>1818</v>
      </c>
      <c r="AT44" s="39" t="s">
        <v>2383</v>
      </c>
    </row>
    <row r="45" spans="1:47" x14ac:dyDescent="0.4">
      <c r="A45" s="39" t="s">
        <v>103</v>
      </c>
      <c r="G45" s="39" t="s">
        <v>1464</v>
      </c>
      <c r="H45" s="39" t="s">
        <v>1511</v>
      </c>
      <c r="K45" s="39" t="s">
        <v>1603</v>
      </c>
      <c r="L45" s="39" t="s">
        <v>904</v>
      </c>
      <c r="M45" s="39" t="s">
        <v>1705</v>
      </c>
      <c r="N45" s="39" t="s">
        <v>1718</v>
      </c>
      <c r="T45" s="39" t="s">
        <v>1872</v>
      </c>
      <c r="W45" s="39" t="s">
        <v>1972</v>
      </c>
      <c r="AA45" s="39" t="s">
        <v>29</v>
      </c>
      <c r="AB45" s="39" t="s">
        <v>2090</v>
      </c>
      <c r="AN45" s="39" t="s">
        <v>898</v>
      </c>
      <c r="AQ45" s="39" t="s">
        <v>2134</v>
      </c>
    </row>
    <row r="46" spans="1:47" x14ac:dyDescent="0.4">
      <c r="A46" s="39" t="s">
        <v>1116</v>
      </c>
      <c r="G46" s="39" t="s">
        <v>498</v>
      </c>
      <c r="K46" s="39" t="s">
        <v>1604</v>
      </c>
      <c r="L46" s="39" t="s">
        <v>1655</v>
      </c>
      <c r="M46" s="39" t="s">
        <v>446</v>
      </c>
      <c r="N46" s="39" t="s">
        <v>1759</v>
      </c>
      <c r="T46" s="39" t="s">
        <v>9</v>
      </c>
      <c r="W46" s="39" t="s">
        <v>819</v>
      </c>
      <c r="AA46" s="39" t="s">
        <v>2059</v>
      </c>
      <c r="AB46" s="39" t="s">
        <v>2091</v>
      </c>
      <c r="AN46" s="39" t="s">
        <v>1450</v>
      </c>
      <c r="AQ46" s="39" t="s">
        <v>2053</v>
      </c>
    </row>
    <row r="47" spans="1:47" x14ac:dyDescent="0.4">
      <c r="A47" s="39" t="s">
        <v>324</v>
      </c>
      <c r="G47" s="39" t="s">
        <v>1465</v>
      </c>
      <c r="K47" s="39" t="s">
        <v>1605</v>
      </c>
      <c r="L47" s="39" t="s">
        <v>1580</v>
      </c>
      <c r="M47" s="39" t="s">
        <v>349</v>
      </c>
      <c r="N47" s="39" t="s">
        <v>1760</v>
      </c>
      <c r="T47" s="39" t="s">
        <v>1873</v>
      </c>
      <c r="W47" s="39" t="s">
        <v>1973</v>
      </c>
      <c r="AA47" s="39" t="s">
        <v>1524</v>
      </c>
      <c r="AB47" s="39" t="s">
        <v>768</v>
      </c>
      <c r="AN47" s="39" t="s">
        <v>2266</v>
      </c>
      <c r="AQ47" s="39" t="s">
        <v>1741</v>
      </c>
    </row>
    <row r="48" spans="1:47" x14ac:dyDescent="0.4">
      <c r="A48" s="39" t="s">
        <v>1119</v>
      </c>
      <c r="G48" s="39" t="s">
        <v>599</v>
      </c>
      <c r="K48" s="39" t="s">
        <v>1608</v>
      </c>
      <c r="L48" s="39" t="s">
        <v>1530</v>
      </c>
      <c r="M48" s="39" t="s">
        <v>1706</v>
      </c>
      <c r="N48" s="39" t="s">
        <v>1546</v>
      </c>
      <c r="T48" s="39" t="s">
        <v>1161</v>
      </c>
      <c r="W48" s="39" t="s">
        <v>1974</v>
      </c>
      <c r="AA48" s="39" t="s">
        <v>2043</v>
      </c>
      <c r="AB48" s="39" t="s">
        <v>509</v>
      </c>
      <c r="AN48" s="39" t="s">
        <v>759</v>
      </c>
      <c r="AQ48" s="39" t="s">
        <v>2328</v>
      </c>
    </row>
    <row r="49" spans="1:43" x14ac:dyDescent="0.4">
      <c r="A49" s="39" t="s">
        <v>1121</v>
      </c>
      <c r="G49" s="39" t="s">
        <v>566</v>
      </c>
      <c r="K49" s="39" t="s">
        <v>1609</v>
      </c>
      <c r="L49" s="39" t="s">
        <v>1289</v>
      </c>
      <c r="M49" s="39" t="s">
        <v>1708</v>
      </c>
      <c r="N49" s="39" t="s">
        <v>1694</v>
      </c>
      <c r="T49" s="39" t="s">
        <v>1874</v>
      </c>
      <c r="W49" s="39" t="s">
        <v>1975</v>
      </c>
      <c r="AA49" s="39" t="s">
        <v>533</v>
      </c>
      <c r="AB49" s="39" t="s">
        <v>2092</v>
      </c>
      <c r="AN49" s="39" t="s">
        <v>2267</v>
      </c>
      <c r="AQ49" s="39" t="s">
        <v>2329</v>
      </c>
    </row>
    <row r="50" spans="1:43" x14ac:dyDescent="0.4">
      <c r="A50" s="39" t="s">
        <v>1125</v>
      </c>
      <c r="G50" s="39" t="s">
        <v>1313</v>
      </c>
      <c r="K50" s="39" t="s">
        <v>901</v>
      </c>
      <c r="L50" s="39" t="s">
        <v>1659</v>
      </c>
      <c r="M50" s="39" t="s">
        <v>423</v>
      </c>
      <c r="N50" s="39" t="s">
        <v>1761</v>
      </c>
      <c r="T50" s="39" t="s">
        <v>1707</v>
      </c>
      <c r="W50" s="39" t="s">
        <v>1362</v>
      </c>
      <c r="AA50" s="39" t="s">
        <v>404</v>
      </c>
      <c r="AB50" s="39" t="s">
        <v>2060</v>
      </c>
      <c r="AN50" s="39" t="s">
        <v>613</v>
      </c>
      <c r="AQ50" s="39" t="s">
        <v>758</v>
      </c>
    </row>
    <row r="51" spans="1:43" x14ac:dyDescent="0.4">
      <c r="A51" s="39" t="s">
        <v>1118</v>
      </c>
      <c r="G51" s="39" t="s">
        <v>1367</v>
      </c>
      <c r="K51" s="39" t="s">
        <v>1610</v>
      </c>
      <c r="L51" s="39" t="s">
        <v>372</v>
      </c>
      <c r="M51" s="39" t="s">
        <v>1709</v>
      </c>
      <c r="N51" s="39" t="s">
        <v>1763</v>
      </c>
      <c r="T51" s="39" t="s">
        <v>1877</v>
      </c>
      <c r="W51" s="39" t="s">
        <v>1977</v>
      </c>
      <c r="AA51" s="39" t="s">
        <v>2061</v>
      </c>
      <c r="AN51" s="39" t="s">
        <v>1984</v>
      </c>
    </row>
    <row r="52" spans="1:43" x14ac:dyDescent="0.4">
      <c r="A52" s="39" t="s">
        <v>1128</v>
      </c>
      <c r="G52" s="39" t="s">
        <v>1321</v>
      </c>
      <c r="K52" s="39" t="s">
        <v>1163</v>
      </c>
      <c r="L52" s="39" t="s">
        <v>1395</v>
      </c>
      <c r="M52" s="39" t="s">
        <v>1710</v>
      </c>
      <c r="N52" s="39" t="s">
        <v>1764</v>
      </c>
      <c r="T52" s="39" t="s">
        <v>1815</v>
      </c>
      <c r="W52" s="39" t="s">
        <v>1594</v>
      </c>
      <c r="AA52" s="39" t="s">
        <v>1482</v>
      </c>
      <c r="AN52" s="39" t="s">
        <v>2268</v>
      </c>
    </row>
    <row r="53" spans="1:43" x14ac:dyDescent="0.4">
      <c r="A53" s="39" t="s">
        <v>1130</v>
      </c>
      <c r="G53" s="39" t="s">
        <v>657</v>
      </c>
      <c r="K53" s="39" t="s">
        <v>1611</v>
      </c>
      <c r="L53" s="39" t="s">
        <v>1662</v>
      </c>
      <c r="M53" s="39" t="s">
        <v>992</v>
      </c>
      <c r="N53" s="39" t="s">
        <v>1765</v>
      </c>
      <c r="T53" s="39" t="s">
        <v>1879</v>
      </c>
      <c r="W53" s="39" t="s">
        <v>510</v>
      </c>
      <c r="AA53" s="39" t="s">
        <v>1159</v>
      </c>
      <c r="AN53" s="39" t="s">
        <v>1078</v>
      </c>
    </row>
    <row r="54" spans="1:43" x14ac:dyDescent="0.4">
      <c r="A54" s="39" t="s">
        <v>1133</v>
      </c>
      <c r="G54" s="39" t="s">
        <v>1466</v>
      </c>
      <c r="K54" s="39" t="s">
        <v>1231</v>
      </c>
      <c r="L54" s="39" t="s">
        <v>1664</v>
      </c>
      <c r="M54" s="39" t="s">
        <v>1711</v>
      </c>
      <c r="N54" s="39" t="s">
        <v>1766</v>
      </c>
      <c r="T54" s="39" t="s">
        <v>1182</v>
      </c>
      <c r="W54" s="39" t="s">
        <v>708</v>
      </c>
      <c r="AA54" s="39" t="s">
        <v>2062</v>
      </c>
      <c r="AN54" s="39" t="s">
        <v>2269</v>
      </c>
    </row>
    <row r="55" spans="1:43" x14ac:dyDescent="0.4">
      <c r="A55" s="39" t="s">
        <v>1135</v>
      </c>
      <c r="G55" s="39" t="s">
        <v>962</v>
      </c>
      <c r="K55" s="39" t="s">
        <v>1614</v>
      </c>
      <c r="L55" s="39" t="s">
        <v>1665</v>
      </c>
      <c r="M55" s="39" t="s">
        <v>946</v>
      </c>
      <c r="N55" s="39" t="s">
        <v>884</v>
      </c>
      <c r="T55" s="39" t="s">
        <v>1882</v>
      </c>
      <c r="W55" s="39" t="s">
        <v>1978</v>
      </c>
      <c r="AA55" s="39" t="s">
        <v>1607</v>
      </c>
      <c r="AN55" s="39" t="s">
        <v>909</v>
      </c>
    </row>
    <row r="56" spans="1:43" x14ac:dyDescent="0.4">
      <c r="A56" s="39" t="s">
        <v>155</v>
      </c>
      <c r="G56" s="39" t="s">
        <v>1467</v>
      </c>
      <c r="K56" s="39" t="s">
        <v>1615</v>
      </c>
      <c r="L56" s="39" t="s">
        <v>671</v>
      </c>
      <c r="M56" s="39" t="s">
        <v>1658</v>
      </c>
      <c r="N56" s="39" t="s">
        <v>1767</v>
      </c>
      <c r="T56" s="39" t="s">
        <v>1883</v>
      </c>
      <c r="W56" s="39" t="s">
        <v>1981</v>
      </c>
      <c r="AA56" s="39" t="s">
        <v>1539</v>
      </c>
      <c r="AN56" s="39" t="s">
        <v>1663</v>
      </c>
    </row>
    <row r="57" spans="1:43" x14ac:dyDescent="0.4">
      <c r="A57" s="39" t="s">
        <v>1136</v>
      </c>
      <c r="G57" s="39" t="s">
        <v>1469</v>
      </c>
      <c r="K57" s="39" t="s">
        <v>1592</v>
      </c>
      <c r="L57" s="39" t="s">
        <v>1666</v>
      </c>
      <c r="M57" s="39" t="s">
        <v>1713</v>
      </c>
      <c r="N57" s="39" t="s">
        <v>801</v>
      </c>
      <c r="T57" s="39" t="s">
        <v>1885</v>
      </c>
      <c r="W57" s="39" t="s">
        <v>802</v>
      </c>
      <c r="AA57" s="39" t="s">
        <v>1237</v>
      </c>
      <c r="AN57" s="39" t="s">
        <v>1532</v>
      </c>
    </row>
    <row r="58" spans="1:43" x14ac:dyDescent="0.4">
      <c r="A58" s="39" t="s">
        <v>1139</v>
      </c>
      <c r="G58" s="39" t="s">
        <v>1473</v>
      </c>
      <c r="K58" s="39" t="s">
        <v>1617</v>
      </c>
      <c r="L58" s="39" t="s">
        <v>986</v>
      </c>
      <c r="M58" s="39" t="s">
        <v>1660</v>
      </c>
      <c r="N58" s="39" t="s">
        <v>1768</v>
      </c>
      <c r="T58" s="39" t="s">
        <v>1699</v>
      </c>
      <c r="W58" s="39" t="s">
        <v>1774</v>
      </c>
      <c r="AA58" s="39" t="s">
        <v>59</v>
      </c>
      <c r="AN58" s="39" t="s">
        <v>2270</v>
      </c>
    </row>
    <row r="59" spans="1:43" x14ac:dyDescent="0.4">
      <c r="A59" s="39" t="s">
        <v>1140</v>
      </c>
      <c r="G59" s="39" t="s">
        <v>1475</v>
      </c>
      <c r="K59" s="39" t="s">
        <v>305</v>
      </c>
      <c r="L59" s="39" t="s">
        <v>1468</v>
      </c>
      <c r="M59" s="39" t="s">
        <v>1714</v>
      </c>
      <c r="N59" s="39" t="s">
        <v>408</v>
      </c>
      <c r="T59" s="39" t="s">
        <v>1886</v>
      </c>
      <c r="W59" s="39" t="s">
        <v>1982</v>
      </c>
      <c r="AA59" s="39" t="s">
        <v>2063</v>
      </c>
      <c r="AN59" s="39" t="s">
        <v>2271</v>
      </c>
    </row>
    <row r="60" spans="1:43" x14ac:dyDescent="0.4">
      <c r="A60" s="39" t="s">
        <v>453</v>
      </c>
      <c r="G60" s="39" t="s">
        <v>1477</v>
      </c>
      <c r="K60" s="39" t="s">
        <v>1620</v>
      </c>
      <c r="L60" s="39" t="s">
        <v>745</v>
      </c>
      <c r="M60" s="39" t="s">
        <v>1716</v>
      </c>
      <c r="T60" s="39" t="s">
        <v>905</v>
      </c>
      <c r="W60" s="39" t="s">
        <v>1324</v>
      </c>
      <c r="AA60" s="39" t="s">
        <v>2064</v>
      </c>
      <c r="AN60" s="39" t="s">
        <v>301</v>
      </c>
    </row>
    <row r="61" spans="1:43" x14ac:dyDescent="0.4">
      <c r="A61" s="39" t="s">
        <v>329</v>
      </c>
      <c r="K61" s="39" t="s">
        <v>337</v>
      </c>
      <c r="M61" s="39" t="s">
        <v>1717</v>
      </c>
      <c r="T61" s="39" t="s">
        <v>668</v>
      </c>
      <c r="W61" s="39" t="s">
        <v>1983</v>
      </c>
      <c r="AA61" s="39" t="s">
        <v>941</v>
      </c>
      <c r="AN61" s="39" t="s">
        <v>2272</v>
      </c>
    </row>
    <row r="62" spans="1:43" x14ac:dyDescent="0.4">
      <c r="A62" s="39" t="s">
        <v>1142</v>
      </c>
      <c r="K62" s="39" t="s">
        <v>1621</v>
      </c>
      <c r="M62" s="39" t="s">
        <v>1719</v>
      </c>
      <c r="T62" s="39" t="s">
        <v>1429</v>
      </c>
      <c r="W62" s="39" t="s">
        <v>1985</v>
      </c>
      <c r="AA62" s="39" t="s">
        <v>2065</v>
      </c>
      <c r="AN62" s="39" t="s">
        <v>2273</v>
      </c>
    </row>
    <row r="63" spans="1:43" x14ac:dyDescent="0.4">
      <c r="A63" s="39" t="s">
        <v>1145</v>
      </c>
      <c r="K63" s="39" t="s">
        <v>1597</v>
      </c>
      <c r="M63" s="39" t="s">
        <v>194</v>
      </c>
      <c r="T63" s="39" t="s">
        <v>1887</v>
      </c>
      <c r="W63" s="39" t="s">
        <v>1986</v>
      </c>
      <c r="AA63" s="39" t="s">
        <v>1081</v>
      </c>
      <c r="AN63" s="39" t="s">
        <v>1027</v>
      </c>
    </row>
    <row r="64" spans="1:43" x14ac:dyDescent="0.4">
      <c r="A64" s="39" t="s">
        <v>1146</v>
      </c>
      <c r="K64" s="39" t="s">
        <v>1622</v>
      </c>
      <c r="T64" s="39" t="s">
        <v>191</v>
      </c>
      <c r="W64" s="39" t="s">
        <v>1117</v>
      </c>
      <c r="AA64" s="39" t="s">
        <v>2066</v>
      </c>
      <c r="AN64" s="39" t="s">
        <v>262</v>
      </c>
    </row>
    <row r="65" spans="1:40" x14ac:dyDescent="0.4">
      <c r="A65" s="39" t="s">
        <v>778</v>
      </c>
      <c r="K65" s="39" t="s">
        <v>1623</v>
      </c>
      <c r="T65" s="39" t="s">
        <v>1724</v>
      </c>
      <c r="W65" s="39" t="s">
        <v>699</v>
      </c>
      <c r="AA65" s="39" t="s">
        <v>1860</v>
      </c>
      <c r="AN65" s="39" t="s">
        <v>2096</v>
      </c>
    </row>
    <row r="66" spans="1:40" x14ac:dyDescent="0.4">
      <c r="A66" s="39" t="s">
        <v>662</v>
      </c>
      <c r="K66" s="39" t="s">
        <v>716</v>
      </c>
      <c r="T66" s="39" t="s">
        <v>1888</v>
      </c>
      <c r="W66" s="39" t="s">
        <v>1035</v>
      </c>
      <c r="AA66" s="39" t="s">
        <v>2067</v>
      </c>
      <c r="AN66" s="39" t="s">
        <v>2274</v>
      </c>
    </row>
    <row r="67" spans="1:40" x14ac:dyDescent="0.4">
      <c r="A67" s="39" t="s">
        <v>1151</v>
      </c>
      <c r="K67" s="39" t="s">
        <v>377</v>
      </c>
      <c r="T67" s="39" t="s">
        <v>1889</v>
      </c>
      <c r="W67" s="39" t="s">
        <v>1573</v>
      </c>
      <c r="AA67" s="39" t="s">
        <v>2068</v>
      </c>
      <c r="AN67" s="39" t="s">
        <v>2275</v>
      </c>
    </row>
    <row r="68" spans="1:40" x14ac:dyDescent="0.4">
      <c r="A68" s="39" t="s">
        <v>831</v>
      </c>
      <c r="K68" s="39" t="s">
        <v>1624</v>
      </c>
      <c r="T68" s="39" t="s">
        <v>1891</v>
      </c>
      <c r="W68" s="39" t="s">
        <v>1875</v>
      </c>
      <c r="AA68" s="39" t="s">
        <v>1132</v>
      </c>
      <c r="AN68" s="39" t="s">
        <v>180</v>
      </c>
    </row>
    <row r="69" spans="1:40" x14ac:dyDescent="0.4">
      <c r="A69" s="39" t="s">
        <v>1153</v>
      </c>
      <c r="K69" s="39" t="s">
        <v>184</v>
      </c>
      <c r="T69" s="39" t="s">
        <v>1892</v>
      </c>
      <c r="W69" s="39" t="s">
        <v>1987</v>
      </c>
      <c r="AA69" s="39" t="s">
        <v>2069</v>
      </c>
      <c r="AN69" s="39" t="s">
        <v>1002</v>
      </c>
    </row>
    <row r="70" spans="1:40" x14ac:dyDescent="0.4">
      <c r="A70" s="39" t="s">
        <v>983</v>
      </c>
      <c r="K70" s="39" t="s">
        <v>560</v>
      </c>
      <c r="T70" s="39" t="s">
        <v>1893</v>
      </c>
      <c r="W70" s="39" t="s">
        <v>1814</v>
      </c>
      <c r="AA70" s="39" t="s">
        <v>569</v>
      </c>
      <c r="AN70" s="39" t="s">
        <v>2276</v>
      </c>
    </row>
    <row r="71" spans="1:40" x14ac:dyDescent="0.4">
      <c r="A71" s="39" t="s">
        <v>422</v>
      </c>
      <c r="K71" s="39" t="s">
        <v>1404</v>
      </c>
      <c r="T71" s="39" t="s">
        <v>1894</v>
      </c>
      <c r="AA71" s="39" t="s">
        <v>2042</v>
      </c>
      <c r="AN71" s="39" t="s">
        <v>2277</v>
      </c>
    </row>
    <row r="72" spans="1:40" x14ac:dyDescent="0.4">
      <c r="A72" s="39" t="s">
        <v>202</v>
      </c>
      <c r="K72" s="39" t="s">
        <v>1625</v>
      </c>
      <c r="T72" s="39" t="s">
        <v>1196</v>
      </c>
      <c r="AA72" s="39" t="s">
        <v>977</v>
      </c>
      <c r="AN72" s="39" t="s">
        <v>2278</v>
      </c>
    </row>
    <row r="73" spans="1:40" x14ac:dyDescent="0.4">
      <c r="A73" s="39" t="s">
        <v>55</v>
      </c>
      <c r="K73" s="39" t="s">
        <v>1626</v>
      </c>
      <c r="T73" s="39" t="s">
        <v>1895</v>
      </c>
      <c r="AA73" s="39" t="s">
        <v>1948</v>
      </c>
      <c r="AN73" s="39" t="s">
        <v>1696</v>
      </c>
    </row>
    <row r="74" spans="1:40" x14ac:dyDescent="0.4">
      <c r="A74" s="39" t="s">
        <v>736</v>
      </c>
      <c r="T74" s="39" t="s">
        <v>1210</v>
      </c>
    </row>
    <row r="75" spans="1:40" x14ac:dyDescent="0.4">
      <c r="A75" s="39" t="s">
        <v>655</v>
      </c>
      <c r="T75" s="39" t="s">
        <v>1896</v>
      </c>
    </row>
    <row r="76" spans="1:40" x14ac:dyDescent="0.4">
      <c r="A76" s="39" t="s">
        <v>1155</v>
      </c>
      <c r="T76" s="39" t="s">
        <v>1676</v>
      </c>
    </row>
    <row r="77" spans="1:40" x14ac:dyDescent="0.4">
      <c r="A77" s="39" t="s">
        <v>1034</v>
      </c>
      <c r="T77" s="39" t="s">
        <v>1897</v>
      </c>
    </row>
    <row r="78" spans="1:40" x14ac:dyDescent="0.4">
      <c r="A78" s="39" t="s">
        <v>1067</v>
      </c>
      <c r="T78" s="39" t="s">
        <v>1902</v>
      </c>
    </row>
    <row r="79" spans="1:40" x14ac:dyDescent="0.4">
      <c r="A79" s="39" t="s">
        <v>100</v>
      </c>
    </row>
    <row r="80" spans="1:40" x14ac:dyDescent="0.4">
      <c r="A80" s="39" t="s">
        <v>1157</v>
      </c>
    </row>
    <row r="81" spans="1:1" x14ac:dyDescent="0.4">
      <c r="A81" s="39" t="s">
        <v>761</v>
      </c>
    </row>
    <row r="82" spans="1:1" x14ac:dyDescent="0.4">
      <c r="A82" s="39" t="s">
        <v>1158</v>
      </c>
    </row>
    <row r="83" spans="1:1" x14ac:dyDescent="0.4">
      <c r="A83" s="39" t="s">
        <v>142</v>
      </c>
    </row>
    <row r="84" spans="1:1" x14ac:dyDescent="0.4">
      <c r="A84" s="39" t="s">
        <v>605</v>
      </c>
    </row>
    <row r="85" spans="1:1" x14ac:dyDescent="0.4">
      <c r="A85" s="39" t="s">
        <v>1100</v>
      </c>
    </row>
    <row r="86" spans="1:1" x14ac:dyDescent="0.4">
      <c r="A86" s="39" t="s">
        <v>1094</v>
      </c>
    </row>
    <row r="87" spans="1:1" x14ac:dyDescent="0.4">
      <c r="A87" s="39" t="s">
        <v>1160</v>
      </c>
    </row>
    <row r="88" spans="1:1" x14ac:dyDescent="0.4">
      <c r="A88" s="39" t="s">
        <v>80</v>
      </c>
    </row>
    <row r="89" spans="1:1" x14ac:dyDescent="0.4">
      <c r="A89" s="39" t="s">
        <v>174</v>
      </c>
    </row>
    <row r="90" spans="1:1" x14ac:dyDescent="0.4">
      <c r="A90" s="39" t="s">
        <v>1164</v>
      </c>
    </row>
    <row r="91" spans="1:1" x14ac:dyDescent="0.4">
      <c r="A91" s="39" t="s">
        <v>1165</v>
      </c>
    </row>
    <row r="92" spans="1:1" x14ac:dyDescent="0.4">
      <c r="A92" s="39" t="s">
        <v>368</v>
      </c>
    </row>
    <row r="93" spans="1:1" x14ac:dyDescent="0.4">
      <c r="A93" s="39" t="s">
        <v>495</v>
      </c>
    </row>
    <row r="94" spans="1:1" x14ac:dyDescent="0.4">
      <c r="A94" s="39" t="s">
        <v>1167</v>
      </c>
    </row>
    <row r="95" spans="1:1" x14ac:dyDescent="0.4">
      <c r="A95" s="39" t="s">
        <v>1169</v>
      </c>
    </row>
    <row r="96" spans="1:1" x14ac:dyDescent="0.4">
      <c r="A96" s="39" t="s">
        <v>1171</v>
      </c>
    </row>
    <row r="97" spans="1:1" x14ac:dyDescent="0.4">
      <c r="A97" s="39" t="s">
        <v>1175</v>
      </c>
    </row>
    <row r="98" spans="1:1" x14ac:dyDescent="0.4">
      <c r="A98" s="39" t="s">
        <v>1177</v>
      </c>
    </row>
    <row r="99" spans="1:1" x14ac:dyDescent="0.4">
      <c r="A99" s="39" t="s">
        <v>1178</v>
      </c>
    </row>
    <row r="100" spans="1:1" x14ac:dyDescent="0.4">
      <c r="A100" s="39" t="s">
        <v>113</v>
      </c>
    </row>
    <row r="101" spans="1:1" x14ac:dyDescent="0.4">
      <c r="A101" s="39" t="s">
        <v>363</v>
      </c>
    </row>
    <row r="102" spans="1:1" x14ac:dyDescent="0.4">
      <c r="A102" s="39" t="s">
        <v>712</v>
      </c>
    </row>
    <row r="103" spans="1:1" x14ac:dyDescent="0.4">
      <c r="A103" s="39" t="s">
        <v>1180</v>
      </c>
    </row>
    <row r="104" spans="1:1" x14ac:dyDescent="0.4">
      <c r="A104" s="39" t="s">
        <v>1181</v>
      </c>
    </row>
    <row r="105" spans="1:1" x14ac:dyDescent="0.4">
      <c r="A105" s="39" t="s">
        <v>480</v>
      </c>
    </row>
    <row r="106" spans="1:1" x14ac:dyDescent="0.4">
      <c r="A106" s="39" t="s">
        <v>1184</v>
      </c>
    </row>
    <row r="107" spans="1:1" x14ac:dyDescent="0.4">
      <c r="A107" s="39" t="s">
        <v>958</v>
      </c>
    </row>
    <row r="108" spans="1:1" x14ac:dyDescent="0.4">
      <c r="A108" s="39" t="s">
        <v>1188</v>
      </c>
    </row>
    <row r="109" spans="1:1" x14ac:dyDescent="0.4">
      <c r="A109" s="39" t="s">
        <v>702</v>
      </c>
    </row>
    <row r="110" spans="1:1" x14ac:dyDescent="0.4">
      <c r="A110" s="39" t="s">
        <v>1190</v>
      </c>
    </row>
    <row r="111" spans="1:1" x14ac:dyDescent="0.4">
      <c r="A111" s="39" t="s">
        <v>689</v>
      </c>
    </row>
    <row r="112" spans="1:1" x14ac:dyDescent="0.4">
      <c r="A112" s="39" t="s">
        <v>402</v>
      </c>
    </row>
    <row r="113" spans="1:1" x14ac:dyDescent="0.4">
      <c r="A113" s="39" t="s">
        <v>1193</v>
      </c>
    </row>
    <row r="114" spans="1:1" x14ac:dyDescent="0.4">
      <c r="A114" s="39" t="s">
        <v>521</v>
      </c>
    </row>
    <row r="115" spans="1:1" x14ac:dyDescent="0.4">
      <c r="A115" s="39" t="s">
        <v>942</v>
      </c>
    </row>
    <row r="116" spans="1:1" x14ac:dyDescent="0.4">
      <c r="A116" s="39" t="s">
        <v>608</v>
      </c>
    </row>
    <row r="117" spans="1:1" x14ac:dyDescent="0.4">
      <c r="A117" s="39" t="s">
        <v>1194</v>
      </c>
    </row>
    <row r="118" spans="1:1" x14ac:dyDescent="0.4">
      <c r="A118" s="39" t="s">
        <v>1195</v>
      </c>
    </row>
    <row r="119" spans="1:1" x14ac:dyDescent="0.4">
      <c r="A119" s="39" t="s">
        <v>1198</v>
      </c>
    </row>
    <row r="120" spans="1:1" x14ac:dyDescent="0.4">
      <c r="A120" s="39" t="s">
        <v>869</v>
      </c>
    </row>
    <row r="121" spans="1:1" x14ac:dyDescent="0.4">
      <c r="A121" s="39" t="s">
        <v>1199</v>
      </c>
    </row>
    <row r="122" spans="1:1" x14ac:dyDescent="0.4">
      <c r="A122" s="39" t="s">
        <v>1200</v>
      </c>
    </row>
    <row r="123" spans="1:1" x14ac:dyDescent="0.4">
      <c r="A123" s="39" t="s">
        <v>1183</v>
      </c>
    </row>
    <row r="124" spans="1:1" x14ac:dyDescent="0.4">
      <c r="A124" s="39" t="s">
        <v>1202</v>
      </c>
    </row>
    <row r="125" spans="1:1" x14ac:dyDescent="0.4">
      <c r="A125" s="39" t="s">
        <v>1107</v>
      </c>
    </row>
    <row r="126" spans="1:1" x14ac:dyDescent="0.4">
      <c r="A126" s="39" t="s">
        <v>936</v>
      </c>
    </row>
    <row r="127" spans="1:1" x14ac:dyDescent="0.4">
      <c r="A127" s="39" t="s">
        <v>1204</v>
      </c>
    </row>
    <row r="128" spans="1:1" x14ac:dyDescent="0.4">
      <c r="A128" s="39" t="s">
        <v>750</v>
      </c>
    </row>
    <row r="129" spans="1:1" x14ac:dyDescent="0.4">
      <c r="A129" s="39" t="s">
        <v>1206</v>
      </c>
    </row>
    <row r="130" spans="1:1" x14ac:dyDescent="0.4">
      <c r="A130" s="39" t="s">
        <v>999</v>
      </c>
    </row>
    <row r="131" spans="1:1" x14ac:dyDescent="0.4">
      <c r="A131" s="39" t="s">
        <v>900</v>
      </c>
    </row>
    <row r="132" spans="1:1" x14ac:dyDescent="0.4">
      <c r="A132" s="39" t="s">
        <v>1207</v>
      </c>
    </row>
    <row r="133" spans="1:1" x14ac:dyDescent="0.4">
      <c r="A133" s="39" t="s">
        <v>899</v>
      </c>
    </row>
    <row r="134" spans="1:1" x14ac:dyDescent="0.4">
      <c r="A134" s="39" t="s">
        <v>149</v>
      </c>
    </row>
    <row r="135" spans="1:1" x14ac:dyDescent="0.4">
      <c r="A135" s="39" t="s">
        <v>1209</v>
      </c>
    </row>
    <row r="136" spans="1:1" x14ac:dyDescent="0.4">
      <c r="A136" s="39" t="s">
        <v>1211</v>
      </c>
    </row>
    <row r="137" spans="1:1" x14ac:dyDescent="0.4">
      <c r="A137" s="39" t="s">
        <v>1189</v>
      </c>
    </row>
    <row r="138" spans="1:1" x14ac:dyDescent="0.4">
      <c r="A138" s="39" t="s">
        <v>742</v>
      </c>
    </row>
    <row r="139" spans="1:1" x14ac:dyDescent="0.4">
      <c r="A139" s="39" t="s">
        <v>1213</v>
      </c>
    </row>
    <row r="140" spans="1:1" x14ac:dyDescent="0.4">
      <c r="A140" s="39" t="s">
        <v>1214</v>
      </c>
    </row>
    <row r="141" spans="1:1" x14ac:dyDescent="0.4">
      <c r="A141" s="39" t="s">
        <v>1215</v>
      </c>
    </row>
    <row r="142" spans="1:1" x14ac:dyDescent="0.4">
      <c r="A142" s="39" t="s">
        <v>1219</v>
      </c>
    </row>
    <row r="143" spans="1:1" x14ac:dyDescent="0.4">
      <c r="A143" s="39" t="s">
        <v>1221</v>
      </c>
    </row>
    <row r="144" spans="1:1" x14ac:dyDescent="0.4">
      <c r="A144" s="39" t="s">
        <v>784</v>
      </c>
    </row>
    <row r="145" spans="1:1" x14ac:dyDescent="0.4">
      <c r="A145" s="39" t="s">
        <v>1222</v>
      </c>
    </row>
    <row r="146" spans="1:1" x14ac:dyDescent="0.4">
      <c r="A146" s="39" t="s">
        <v>1224</v>
      </c>
    </row>
    <row r="147" spans="1:1" x14ac:dyDescent="0.4">
      <c r="A147" s="39" t="s">
        <v>1225</v>
      </c>
    </row>
    <row r="148" spans="1:1" x14ac:dyDescent="0.4">
      <c r="A148" s="39" t="s">
        <v>1226</v>
      </c>
    </row>
    <row r="149" spans="1:1" x14ac:dyDescent="0.4">
      <c r="A149" s="39" t="s">
        <v>1227</v>
      </c>
    </row>
    <row r="150" spans="1:1" x14ac:dyDescent="0.4">
      <c r="A150" s="39" t="s">
        <v>1228</v>
      </c>
    </row>
    <row r="151" spans="1:1" x14ac:dyDescent="0.4">
      <c r="A151" s="39" t="s">
        <v>1229</v>
      </c>
    </row>
    <row r="152" spans="1:1" x14ac:dyDescent="0.4">
      <c r="A152" s="39" t="s">
        <v>866</v>
      </c>
    </row>
    <row r="153" spans="1:1" x14ac:dyDescent="0.4">
      <c r="A153" s="39" t="s">
        <v>1233</v>
      </c>
    </row>
    <row r="154" spans="1:1" x14ac:dyDescent="0.4">
      <c r="A154" s="39" t="s">
        <v>491</v>
      </c>
    </row>
    <row r="155" spans="1:1" x14ac:dyDescent="0.4">
      <c r="A155" s="39" t="s">
        <v>1144</v>
      </c>
    </row>
    <row r="156" spans="1:1" x14ac:dyDescent="0.4">
      <c r="A156" s="39" t="s">
        <v>1236</v>
      </c>
    </row>
    <row r="157" spans="1:1" x14ac:dyDescent="0.4">
      <c r="A157" s="39" t="s">
        <v>224</v>
      </c>
    </row>
    <row r="158" spans="1:1" x14ac:dyDescent="0.4">
      <c r="A158" s="39" t="s">
        <v>1239</v>
      </c>
    </row>
    <row r="159" spans="1:1" x14ac:dyDescent="0.4">
      <c r="A159" s="39" t="s">
        <v>1242</v>
      </c>
    </row>
    <row r="160" spans="1:1" x14ac:dyDescent="0.4">
      <c r="A160" s="39" t="s">
        <v>1244</v>
      </c>
    </row>
    <row r="161" spans="1:1" x14ac:dyDescent="0.4">
      <c r="A161" s="39" t="s">
        <v>1245</v>
      </c>
    </row>
    <row r="162" spans="1:1" x14ac:dyDescent="0.4">
      <c r="A162" s="39" t="s">
        <v>539</v>
      </c>
    </row>
    <row r="163" spans="1:1" x14ac:dyDescent="0.4">
      <c r="A163" s="39" t="s">
        <v>527</v>
      </c>
    </row>
    <row r="164" spans="1:1" x14ac:dyDescent="0.4">
      <c r="A164" s="39" t="s">
        <v>1247</v>
      </c>
    </row>
    <row r="165" spans="1:1" x14ac:dyDescent="0.4">
      <c r="A165" s="39" t="s">
        <v>1251</v>
      </c>
    </row>
    <row r="166" spans="1:1" x14ac:dyDescent="0.4">
      <c r="A166" s="39" t="s">
        <v>1191</v>
      </c>
    </row>
    <row r="167" spans="1:1" x14ac:dyDescent="0.4">
      <c r="A167" s="39" t="s">
        <v>107</v>
      </c>
    </row>
    <row r="168" spans="1:1" x14ac:dyDescent="0.4">
      <c r="A168" s="39" t="s">
        <v>725</v>
      </c>
    </row>
    <row r="169" spans="1:1" x14ac:dyDescent="0.4">
      <c r="A169" s="39" t="s">
        <v>485</v>
      </c>
    </row>
    <row r="170" spans="1:1" x14ac:dyDescent="0.4">
      <c r="A170" s="39" t="s">
        <v>1253</v>
      </c>
    </row>
    <row r="171" spans="1:1" x14ac:dyDescent="0.4">
      <c r="A171" s="39" t="s">
        <v>1257</v>
      </c>
    </row>
    <row r="172" spans="1:1" x14ac:dyDescent="0.4">
      <c r="A172" s="39" t="s">
        <v>1258</v>
      </c>
    </row>
    <row r="173" spans="1:1" x14ac:dyDescent="0.4">
      <c r="A173" s="39" t="s">
        <v>1259</v>
      </c>
    </row>
    <row r="174" spans="1:1" x14ac:dyDescent="0.4">
      <c r="A174" s="39" t="s">
        <v>738</v>
      </c>
    </row>
    <row r="175" spans="1:1" x14ac:dyDescent="0.4">
      <c r="A175" s="39" t="s">
        <v>1223</v>
      </c>
    </row>
    <row r="176" spans="1:1" x14ac:dyDescent="0.4">
      <c r="A176" s="39" t="s">
        <v>697</v>
      </c>
    </row>
    <row r="177" spans="1:1" x14ac:dyDescent="0.4">
      <c r="A177" s="39" t="s">
        <v>532</v>
      </c>
    </row>
    <row r="178" spans="1:1" x14ac:dyDescent="0.4">
      <c r="A178" s="39" t="s">
        <v>951</v>
      </c>
    </row>
    <row r="179" spans="1:1" x14ac:dyDescent="0.4">
      <c r="A179" s="39" t="s">
        <v>1260</v>
      </c>
    </row>
    <row r="180" spans="1:1" x14ac:dyDescent="0.4">
      <c r="A180" s="39" t="s">
        <v>1261</v>
      </c>
    </row>
    <row r="181" spans="1:1" x14ac:dyDescent="0.4">
      <c r="A181" s="39" t="s">
        <v>206</v>
      </c>
    </row>
    <row r="182" spans="1:1" x14ac:dyDescent="0.4">
      <c r="A182" s="39" t="s">
        <v>234</v>
      </c>
    </row>
    <row r="183" spans="1:1" x14ac:dyDescent="0.4">
      <c r="A183" s="39" t="s">
        <v>1262</v>
      </c>
    </row>
    <row r="184" spans="1:1" x14ac:dyDescent="0.4">
      <c r="A184" s="39" t="s">
        <v>1263</v>
      </c>
    </row>
    <row r="185" spans="1:1" x14ac:dyDescent="0.4">
      <c r="A185" s="39" t="s">
        <v>105</v>
      </c>
    </row>
    <row r="186" spans="1:1" x14ac:dyDescent="0.4">
      <c r="A186" s="39" t="s">
        <v>1264</v>
      </c>
    </row>
    <row r="187" spans="1:1" x14ac:dyDescent="0.4">
      <c r="A187" s="39" t="s">
        <v>944</v>
      </c>
    </row>
    <row r="188" spans="1:1" x14ac:dyDescent="0.4">
      <c r="A188" s="39" t="s">
        <v>273</v>
      </c>
    </row>
    <row r="189" spans="1:1" x14ac:dyDescent="0.4">
      <c r="A189" s="39" t="s">
        <v>1232</v>
      </c>
    </row>
    <row r="190" spans="1:1" x14ac:dyDescent="0.4">
      <c r="A190" s="39" t="s">
        <v>1012</v>
      </c>
    </row>
    <row r="191" spans="1:1" x14ac:dyDescent="0.4">
      <c r="A191" s="39" t="s">
        <v>972</v>
      </c>
    </row>
    <row r="192" spans="1:1" x14ac:dyDescent="0.4">
      <c r="A192" s="39" t="s">
        <v>199</v>
      </c>
    </row>
    <row r="193" spans="1:1" x14ac:dyDescent="0.4">
      <c r="A193" s="39" t="s">
        <v>421</v>
      </c>
    </row>
    <row r="194" spans="1:1" x14ac:dyDescent="0.4">
      <c r="A194" s="39" t="s">
        <v>1265</v>
      </c>
    </row>
    <row r="195" spans="1:1" x14ac:dyDescent="0.4">
      <c r="A195" s="39" t="s">
        <v>1266</v>
      </c>
    </row>
  </sheetData>
  <phoneticPr fontId="4" type="Hiragana"/>
  <printOptions horizontalCentered="1" verticalCentered="1"/>
  <pageMargins left="0.70866141732283472" right="0.70866141732283472" top="0.74803149606299213" bottom="0.74803149606299213" header="0.31496062992125984" footer="0.31496062992125984"/>
  <pageSetup paperSize="9" scale="15" firstPageNumber="0" fitToHeight="0" orientation="portrait" blackAndWhite="1"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51</vt:i4>
      </vt:variant>
    </vt:vector>
  </HeadingPairs>
  <TitlesOfParts>
    <vt:vector size="56" baseType="lpstr">
      <vt:lpstr>入力シート（物品役務）</vt:lpstr>
      <vt:lpstr>記入例</vt:lpstr>
      <vt:lpstr>分類表</vt:lpstr>
      <vt:lpstr>リスト</vt:lpstr>
      <vt:lpstr>都道府県</vt:lpstr>
      <vt:lpstr>記入例!Print_Area</vt:lpstr>
      <vt:lpstr>'入力シート（物品役務）'!Print_Area</vt:lpstr>
      <vt:lpstr>分類表!Print_Titles</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都道府県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藤本　啓輔</dc:creator>
  <cp:lastModifiedBy>藤本　啓輔</cp:lastModifiedBy>
  <dcterms:created xsi:type="dcterms:W3CDTF">2024-11-26T01:25:21Z</dcterms:created>
  <dcterms:modified xsi:type="dcterms:W3CDTF">2026-01-12T15:27:40Z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2026-01-05T07:37:59Z</vt:filetime>
  </property>
</Properties>
</file>